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F19" i="1"/>
  <c r="G19" i="1"/>
  <c r="H19" i="1"/>
  <c r="I19" i="1"/>
  <c r="J19" i="1"/>
  <c r="K8" i="1"/>
  <c r="K7" i="1"/>
  <c r="K6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<sst xmlns="http://schemas.openxmlformats.org/spreadsheetml/2006/main" count="53" uniqueCount="51">
  <si>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</si>
  <si>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</si>
  <si>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</si>
  <si>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</si>
  <si>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</si>
  <si>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</si>
  <si>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</si>
  <si>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</si>
  <si>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</si>
  <si>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</si>
  <si>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</si>
  <si>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</si>
  <si>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</si>
  <si>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</si>
  <si>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</si>
  <si>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</si>
  <si>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</si>
  <si>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</si>
  <si>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</si>
  <si>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</si>
  <si>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</si>
  <si>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</si>
  <si>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</si>
  <si>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</si>
  <si>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</si>
  <si>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</si>
  <si>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</si>
  <si>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</si>
  <si>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</si>
  <si>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</si>
  <si>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</si>
  <si>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</si>
  <si>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</si>
  <si>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</si>
  <si>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</si>
  <si>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</si>
  <si>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</si>
  <si>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</si>
  <si>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</si>
  <si>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</si>
  <si>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</si>
  <si>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Котлета куриная (филе куриное)</t>
  </si>
  <si>
    <t xml:space="preserve">Макаронные изделия отварные с маслом сливочным </t>
  </si>
  <si>
    <t>Какао с молоком</t>
  </si>
  <si>
    <t>Батон пшеничный витаминизированный</t>
  </si>
  <si>
    <t>Борщ с капустой и картофелем со сметаной</t>
  </si>
  <si>
    <t>Котлеты из рыбы (филе минтая) с отрубями</t>
  </si>
  <si>
    <t>гарнир</t>
  </si>
  <si>
    <t>Пюре картофельное</t>
  </si>
  <si>
    <t>Салат из моркови, сахара и изюма, с растительным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</si>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</sst>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N12" sqref="N12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14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90</v>
      </c>
      <c r="G6" s="18">
        <v>17.190000000000001</v>
      </c>
      <c r="H6" s="18">
        <v>2.83</v>
      </c>
      <c r="I6" s="18">
        <v>7.77</v>
      </c>
      <c r="J6" s="18">
        <v>125.23</v>
      </c>
      <c r="K6" s="45" t="str">
        <f>"9/8"</f>
        <v>9/8</v>
      </c>
      <c r="L6" s="18"/>
    </row>
    <row r="7" spans="1:12" ht="38.25" customHeight="1" x14ac:dyDescent="0.3">
      <c r="A7" s="19"/>
      <c r="B7" s="20"/>
      <c r="C7" s="21"/>
      <c r="D7" s="54"/>
      <c r="E7" s="54" t="s">
        <v>42</v>
      </c>
      <c r="F7" s="55">
        <v>150</v>
      </c>
      <c r="G7" s="55">
        <v>5.65</v>
      </c>
      <c r="H7" s="55">
        <v>4.07</v>
      </c>
      <c r="I7" s="55">
        <v>35.42</v>
      </c>
      <c r="J7" s="55">
        <v>200.44</v>
      </c>
      <c r="K7" s="56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3.64</v>
      </c>
      <c r="H8" s="25">
        <v>2.73</v>
      </c>
      <c r="I8" s="24">
        <v>11.3</v>
      </c>
      <c r="J8" s="24">
        <v>96.569047999999995</v>
      </c>
      <c r="K8" s="46" t="str">
        <f>"11/51"</f>
        <v>11/51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44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38.25" customHeight="1" x14ac:dyDescent="0.3">
      <c r="A10" s="19"/>
      <c r="B10" s="20"/>
      <c r="C10" s="21"/>
      <c r="D10" s="26"/>
      <c r="E10" s="23" t="s">
        <v>38</v>
      </c>
      <c r="F10" s="24">
        <v>40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500</v>
      </c>
      <c r="G11" s="32">
        <f>SUM(G6:G10)</f>
        <v>29.340000000000003</v>
      </c>
      <c r="H11" s="32">
        <f>SUM(H6:H10)</f>
        <v>10.47</v>
      </c>
      <c r="I11" s="32">
        <f>SUM(I6:I10)</f>
        <v>73.489999999999995</v>
      </c>
      <c r="J11" s="32">
        <f>SUM(J6:J10)</f>
        <v>514.81904800000007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5.89</v>
      </c>
      <c r="I12" s="24">
        <v>17.95</v>
      </c>
      <c r="J12" s="24">
        <v>159.789054783333</v>
      </c>
      <c r="K12" s="46" t="str">
        <f>"6/51"</f>
        <v>6/51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90</v>
      </c>
      <c r="G13" s="24">
        <v>16.399999999999999</v>
      </c>
      <c r="H13" s="24">
        <v>15.2</v>
      </c>
      <c r="I13" s="24">
        <v>5.5</v>
      </c>
      <c r="J13" s="24">
        <v>327.07</v>
      </c>
      <c r="K13" s="46" t="str">
        <f>"10/6"</f>
        <v>10/6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3.28</v>
      </c>
      <c r="H14" s="24">
        <v>3.6</v>
      </c>
      <c r="I14" s="24">
        <v>14.4</v>
      </c>
      <c r="J14" s="24">
        <v>141.82954050000001</v>
      </c>
      <c r="K14" s="46" t="str">
        <f>"5/58"</f>
        <v>5/58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1.07</v>
      </c>
      <c r="H15" s="24">
        <v>2.42</v>
      </c>
      <c r="I15" s="24">
        <v>9.68</v>
      </c>
      <c r="J15" s="24">
        <v>83.935911808000014</v>
      </c>
      <c r="K15" s="46" t="str">
        <f>"7/19"</f>
        <v>7/19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0.24</v>
      </c>
      <c r="H16" s="25">
        <v>0.05</v>
      </c>
      <c r="I16" s="24">
        <v>0.3</v>
      </c>
      <c r="J16" s="24">
        <v>55.606942799999999</v>
      </c>
      <c r="K16" s="46" t="str">
        <f>"11/53"</f>
        <v>11/53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6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SUM(F12:F17)</f>
        <v>810</v>
      </c>
      <c r="G19" s="32">
        <f>SUM(G12:G17)</f>
        <v>29.18</v>
      </c>
      <c r="H19" s="32">
        <f>SUM(H12:H17)</f>
        <v>27.64</v>
      </c>
      <c r="I19" s="32">
        <f>SUM(I12:I17)</f>
        <v>64.509999999999991</v>
      </c>
      <c r="J19" s="32">
        <f>SUM(J12:J17)</f>
        <v>845.58344989133298</v>
      </c>
      <c r="K19" s="47"/>
      <c r="L19" s="39">
        <f>SUM(L12:L17)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2" t="s">
        <v>36</v>
      </c>
      <c r="D20" s="53"/>
      <c r="E20" s="35"/>
      <c r="F20" s="36">
        <f>F11+F19</f>
        <v>1310</v>
      </c>
      <c r="G20" s="36">
        <f>G11+G19</f>
        <v>58.52</v>
      </c>
      <c r="H20" s="36">
        <f>H11+H19</f>
        <v>38.11</v>
      </c>
      <c r="I20" s="36">
        <f>I11+I19</f>
        <v>138</v>
      </c>
      <c r="J20" s="36">
        <f>J11+J19</f>
        <v>1360.402497891333</v>
      </c>
      <c r="K20" s="40"/>
      <c r="L20" s="40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2026-01-11T07:22:55Z</dcterms:modified>
</cp:coreProperties>
</file>