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9" i="1"/>
  <c r="K8" i="1"/>
  <c r="K7" i="1"/>
  <c r="J7" i="1"/>
  <c r="I7" i="1"/>
  <c r="H7" i="1"/>
  <c r="G7" i="1"/>
  <c r="K6" i="1"/>
  <c r="H11" i="1" l="1"/>
  <c r="F11" i="1"/>
  <c r="G11" i="1"/>
  <c r="I11" i="1"/>
  <c r="J11" i="1"/>
  <c r="F18" i="1" l="1"/>
  <c r="G18" i="1"/>
  <c r="H18" i="1"/>
  <c r="I18" i="1"/>
  <c r="J18" i="1"/>
  <c r="L11" i="1" l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<sst xmlns="http://schemas.openxmlformats.org/spreadsheetml/2006/main" count="51" uniqueCount="49">
  <si>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</si>
  <si>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</si>
  <si>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</si>
  <si>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</si>
  <si>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</si>
  <si>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</si>
  <si>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</si>
  <si>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</si>
  <si>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</si>
  <si>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</si>
  <si>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</si>
  <si>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</si>
  <si>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</si>
  <si>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</si>
  <si>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</si>
  <si>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</si>
  <si>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</si>
  <si>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</si>
  <si>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</si>
  <si>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</si>
  <si>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</si>
  <si>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</si>
  <si>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</si>
  <si>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</si>
  <si>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</si>
  <si>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</si>
  <si>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</si>
  <si>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</si>
  <si>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</si>
  <si>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</si>
  <si>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</si>
  <si>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</si>
  <si>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</si>
  <si>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</si>
  <si>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</si>
  <si>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</si>
  <si>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</si>
  <si>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</si>
  <si>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Хлеб ржано-пшеничный витаминизированный</t>
  </si>
  <si>
    <t>закуска</t>
  </si>
  <si>
    <t>Хлеб пшеничный витаминизированный</t>
  </si>
  <si>
    <t>Бутерброд с сыром и маслом сливочным 20/10/10 г (батон витаминизированный)</t>
  </si>
  <si>
    <t>Каша ячневая молочная с маслом сливочным</t>
  </si>
  <si>
    <t>Соус из малины</t>
  </si>
  <si>
    <t>Кофейный напиток</t>
  </si>
  <si>
    <t>Рассольник Ленинградский со сметаной</t>
  </si>
  <si>
    <t>Жаркое по домашнему со свининой</t>
  </si>
  <si>
    <t>Салат из отварной  свеклы с соленым огурцом и куриным яйцом</t>
  </si>
  <si>
    <t>Напиток ассорти из красных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</si>
</sst>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zoomScale="70" zoomScaleNormal="70" workbookViewId="0">
      <selection activeCell="L13" sqref="L13"/>
    </sheetView>
  </sheetViews>
  <sheetFormatPr defaultRowHeight="14.4" x14ac:dyDescent="0.3"/>
  <cols>
    <col min="5" max="5" width="9.6640625" customWidth="1"/>
    <col min="11" max="12" width="9.109375" style="40"/>
  </cols>
  <sheetData>
    <row r="1" spans="1:12" x14ac:dyDescent="0.3">
      <c r="A1" s="1" t="s">
        <v>0</v>
      </c>
      <c r="B1" s="2"/>
      <c r="C1" s="48" t="s">
        <v>37</v>
      </c>
      <c r="D1" s="49"/>
      <c r="E1" s="49"/>
      <c r="F1" s="3" t="s">
        <v>1</v>
      </c>
      <c r="G1" s="2" t="s">
        <v>2</v>
      </c>
      <c r="H1" s="50" t="s">
        <v>3</v>
      </c>
      <c r="I1" s="50"/>
      <c r="J1" s="50"/>
      <c r="K1" s="50"/>
      <c r="L1" s="36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36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16</v>
      </c>
      <c r="I3" s="8">
        <v>1</v>
      </c>
      <c r="J3" s="9">
        <v>2026</v>
      </c>
      <c r="K3" s="41"/>
      <c r="L3" s="36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6"/>
      <c r="L4" s="36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2" t="s">
        <v>23</v>
      </c>
      <c r="L5" s="37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47" t="s">
        <v>41</v>
      </c>
      <c r="F6" s="18">
        <v>40</v>
      </c>
      <c r="G6" s="18">
        <v>5.14</v>
      </c>
      <c r="H6" s="18">
        <v>11.15</v>
      </c>
      <c r="I6" s="18">
        <v>10.28</v>
      </c>
      <c r="J6" s="18">
        <v>148.50528</v>
      </c>
      <c r="K6" s="44" t="str">
        <f>"1/57"</f>
        <v>1/57</v>
      </c>
      <c r="L6" s="18"/>
    </row>
    <row r="7" spans="1:12" ht="38.25" customHeight="1" x14ac:dyDescent="0.3">
      <c r="A7" s="19"/>
      <c r="B7" s="20"/>
      <c r="C7" s="21"/>
      <c r="D7" s="53"/>
      <c r="E7" s="53" t="s">
        <v>42</v>
      </c>
      <c r="F7" s="54">
        <v>210</v>
      </c>
      <c r="G7" s="54">
        <f>G6/1.19</f>
        <v>4.3193277310924367</v>
      </c>
      <c r="H7" s="54">
        <f t="shared" ref="H7:J7" si="0">H6/1.19</f>
        <v>9.3697478991596643</v>
      </c>
      <c r="I7" s="54">
        <f t="shared" si="0"/>
        <v>8.6386554621848735</v>
      </c>
      <c r="J7" s="54">
        <f t="shared" si="0"/>
        <v>124.79435294117647</v>
      </c>
      <c r="K7" s="55" t="str">
        <f>"2/57"</f>
        <v>2/57</v>
      </c>
      <c r="L7" s="24"/>
    </row>
    <row r="8" spans="1:12" ht="38.25" customHeight="1" x14ac:dyDescent="0.3">
      <c r="A8" s="19"/>
      <c r="B8" s="20"/>
      <c r="C8" s="21"/>
      <c r="D8" s="53"/>
      <c r="E8" s="53" t="s">
        <v>43</v>
      </c>
      <c r="F8" s="54">
        <v>30</v>
      </c>
      <c r="G8" s="54">
        <v>0.14000000000000001</v>
      </c>
      <c r="H8" s="54">
        <v>0.09</v>
      </c>
      <c r="I8" s="54">
        <v>1.2</v>
      </c>
      <c r="J8" s="54">
        <v>36.144007500000008</v>
      </c>
      <c r="K8" s="55" t="str">
        <f>"12/2"</f>
        <v>12/2</v>
      </c>
      <c r="L8" s="24"/>
    </row>
    <row r="9" spans="1:12" ht="25.5" customHeight="1" x14ac:dyDescent="0.3">
      <c r="A9" s="19"/>
      <c r="B9" s="20"/>
      <c r="C9" s="21"/>
      <c r="D9" s="22" t="s">
        <v>27</v>
      </c>
      <c r="E9" s="23" t="s">
        <v>44</v>
      </c>
      <c r="F9" s="24">
        <v>200</v>
      </c>
      <c r="G9" s="24">
        <v>3.64</v>
      </c>
      <c r="H9" s="25">
        <v>2.73</v>
      </c>
      <c r="I9" s="24">
        <v>24.19</v>
      </c>
      <c r="J9" s="24">
        <v>129.56904800000001</v>
      </c>
      <c r="K9" s="45" t="str">
        <f>"11/59"</f>
        <v>11/59</v>
      </c>
      <c r="L9" s="24"/>
    </row>
    <row r="10" spans="1:12" ht="25.5" customHeight="1" x14ac:dyDescent="0.3">
      <c r="A10" s="19"/>
      <c r="B10" s="20"/>
      <c r="C10" s="21"/>
      <c r="D10" s="22" t="s">
        <v>28</v>
      </c>
      <c r="E10" s="23" t="s">
        <v>38</v>
      </c>
      <c r="F10" s="24">
        <v>20</v>
      </c>
      <c r="G10" s="24">
        <v>1.32</v>
      </c>
      <c r="H10" s="24">
        <v>0.24</v>
      </c>
      <c r="I10" s="24">
        <v>8.34</v>
      </c>
      <c r="J10" s="24">
        <v>38.676000000000002</v>
      </c>
      <c r="K10" s="45"/>
      <c r="L10" s="24"/>
    </row>
    <row r="11" spans="1:12" x14ac:dyDescent="0.3">
      <c r="A11" s="26"/>
      <c r="B11" s="27"/>
      <c r="C11" s="28"/>
      <c r="D11" s="29" t="s">
        <v>29</v>
      </c>
      <c r="E11" s="30"/>
      <c r="F11" s="31">
        <f>SUM(F6:F10)</f>
        <v>500</v>
      </c>
      <c r="G11" s="31">
        <f>SUM(G6:G10)</f>
        <v>14.559327731092438</v>
      </c>
      <c r="H11" s="31">
        <f>SUM(H6:H10)</f>
        <v>23.579747899159663</v>
      </c>
      <c r="I11" s="31">
        <f>SUM(I6:I10)</f>
        <v>52.648655462184877</v>
      </c>
      <c r="J11" s="31">
        <f>SUM(J6:J10)</f>
        <v>477.68868844117645</v>
      </c>
      <c r="K11" s="43"/>
      <c r="L11" s="38">
        <f>SUM(L6:L10)</f>
        <v>0</v>
      </c>
    </row>
    <row r="12" spans="1:12" ht="51" customHeight="1" x14ac:dyDescent="0.3">
      <c r="A12" s="19">
        <v>1</v>
      </c>
      <c r="B12" s="20">
        <v>1</v>
      </c>
      <c r="C12" s="21" t="s">
        <v>30</v>
      </c>
      <c r="D12" s="22" t="s">
        <v>31</v>
      </c>
      <c r="E12" s="23" t="s">
        <v>45</v>
      </c>
      <c r="F12" s="24">
        <v>250</v>
      </c>
      <c r="G12" s="24">
        <v>5.55</v>
      </c>
      <c r="H12" s="24">
        <v>7.8</v>
      </c>
      <c r="I12" s="24">
        <v>15.95</v>
      </c>
      <c r="J12" s="24">
        <v>199.78905478333331</v>
      </c>
      <c r="K12" s="45" t="str">
        <f>"6/70"</f>
        <v>6/70</v>
      </c>
      <c r="L12" s="24"/>
    </row>
    <row r="13" spans="1:12" ht="38.25" customHeight="1" x14ac:dyDescent="0.3">
      <c r="A13" s="19"/>
      <c r="B13" s="20"/>
      <c r="C13" s="21"/>
      <c r="D13" s="22" t="s">
        <v>32</v>
      </c>
      <c r="E13" s="23" t="s">
        <v>46</v>
      </c>
      <c r="F13" s="24">
        <v>200</v>
      </c>
      <c r="G13" s="24">
        <v>16.579999999999998</v>
      </c>
      <c r="H13" s="24">
        <v>19.5</v>
      </c>
      <c r="I13" s="24">
        <v>68.38</v>
      </c>
      <c r="J13" s="24">
        <v>327.07</v>
      </c>
      <c r="K13" s="45" t="str">
        <f>"8/35"</f>
        <v>8/35</v>
      </c>
      <c r="L13" s="24"/>
    </row>
    <row r="14" spans="1:12" ht="38.25" customHeight="1" x14ac:dyDescent="0.3">
      <c r="A14" s="19"/>
      <c r="B14" s="20"/>
      <c r="C14" s="21"/>
      <c r="D14" s="22" t="s">
        <v>39</v>
      </c>
      <c r="E14" s="23" t="s">
        <v>47</v>
      </c>
      <c r="F14" s="24">
        <v>80</v>
      </c>
      <c r="G14" s="24">
        <v>1.03</v>
      </c>
      <c r="H14" s="24">
        <v>4.7699999999999996</v>
      </c>
      <c r="I14" s="24">
        <v>6.38</v>
      </c>
      <c r="J14" s="24">
        <v>68.989999999999995</v>
      </c>
      <c r="K14" s="45" t="str">
        <f>"7/80"</f>
        <v>7/80</v>
      </c>
      <c r="L14" s="24"/>
    </row>
    <row r="15" spans="1:12" ht="38.25" customHeight="1" x14ac:dyDescent="0.3">
      <c r="A15" s="19"/>
      <c r="B15" s="20"/>
      <c r="C15" s="21"/>
      <c r="D15" s="22" t="s">
        <v>33</v>
      </c>
      <c r="E15" s="23" t="s">
        <v>48</v>
      </c>
      <c r="F15" s="24">
        <v>200</v>
      </c>
      <c r="G15" s="24">
        <v>0.14000000000000001</v>
      </c>
      <c r="H15" s="25">
        <v>0.1</v>
      </c>
      <c r="I15" s="24">
        <v>1.5</v>
      </c>
      <c r="J15" s="24">
        <v>83.962620000000015</v>
      </c>
      <c r="K15" s="45" t="str">
        <f>"11/1"</f>
        <v>11/1</v>
      </c>
      <c r="L15" s="24"/>
    </row>
    <row r="16" spans="1:12" ht="25.5" customHeight="1" x14ac:dyDescent="0.3">
      <c r="A16" s="19"/>
      <c r="B16" s="20"/>
      <c r="C16" s="21"/>
      <c r="D16" s="22" t="s">
        <v>34</v>
      </c>
      <c r="E16" s="23" t="s">
        <v>40</v>
      </c>
      <c r="F16" s="24">
        <v>40</v>
      </c>
      <c r="G16" s="24">
        <v>2.64</v>
      </c>
      <c r="H16" s="24">
        <v>0.48</v>
      </c>
      <c r="I16" s="24">
        <v>16.68</v>
      </c>
      <c r="J16" s="24">
        <v>77.352000000000004</v>
      </c>
      <c r="K16" s="45"/>
      <c r="L16" s="24"/>
    </row>
    <row r="17" spans="1:12" ht="25.5" customHeight="1" x14ac:dyDescent="0.3">
      <c r="A17" s="19"/>
      <c r="B17" s="20"/>
      <c r="C17" s="21"/>
      <c r="D17" s="22" t="s">
        <v>35</v>
      </c>
      <c r="E17" s="23" t="s">
        <v>38</v>
      </c>
      <c r="F17" s="24">
        <v>20</v>
      </c>
      <c r="G17" s="24">
        <v>2.64</v>
      </c>
      <c r="H17" s="24">
        <v>0.48</v>
      </c>
      <c r="I17" s="24">
        <v>16.68</v>
      </c>
      <c r="J17" s="24">
        <v>77.352000000000004</v>
      </c>
      <c r="K17" s="45"/>
      <c r="L17" s="24"/>
    </row>
    <row r="18" spans="1:12" x14ac:dyDescent="0.3">
      <c r="A18" s="26"/>
      <c r="B18" s="27"/>
      <c r="C18" s="28"/>
      <c r="D18" s="29" t="s">
        <v>29</v>
      </c>
      <c r="E18" s="30"/>
      <c r="F18" s="31">
        <f>SUM(F12:F17)</f>
        <v>790</v>
      </c>
      <c r="G18" s="31">
        <f>SUM(G12:G17)</f>
        <v>28.580000000000002</v>
      </c>
      <c r="H18" s="31">
        <f>SUM(H12:H17)</f>
        <v>33.129999999999995</v>
      </c>
      <c r="I18" s="31">
        <f>SUM(I12:I17)</f>
        <v>125.57</v>
      </c>
      <c r="J18" s="31">
        <f>SUM(J12:J17)</f>
        <v>834.51567478333322</v>
      </c>
      <c r="K18" s="46"/>
      <c r="L18" s="38">
        <f>SUM(L12:L17)</f>
        <v>0</v>
      </c>
    </row>
    <row r="19" spans="1:12" ht="15.75" customHeight="1" thickBot="1" x14ac:dyDescent="0.35">
      <c r="A19" s="32">
        <f>A6</f>
        <v>1</v>
      </c>
      <c r="B19" s="33">
        <f>B6</f>
        <v>1</v>
      </c>
      <c r="C19" s="51" t="s">
        <v>36</v>
      </c>
      <c r="D19" s="52"/>
      <c r="E19" s="34"/>
      <c r="F19" s="35">
        <f>F11+F18</f>
        <v>1290</v>
      </c>
      <c r="G19" s="35">
        <f>G11+G18</f>
        <v>43.139327731092436</v>
      </c>
      <c r="H19" s="35">
        <f>H11+H18</f>
        <v>56.709747899159659</v>
      </c>
      <c r="I19" s="35">
        <f>I11+I18</f>
        <v>178.21865546218487</v>
      </c>
      <c r="J19" s="35">
        <f>J11+J18</f>
        <v>1312.2043632245097</v>
      </c>
      <c r="K19" s="39"/>
      <c r="L19" s="39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2026-01-11T08:06:00Z</dcterms:modified>
</cp:coreProperties>
</file>