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9" i="1"/>
  <c r="K8" i="1"/>
  <c r="K7" i="1"/>
  <c r="K6" i="1"/>
  <c r="J19" i="1" l="1"/>
  <c r="I19" i="1"/>
  <c r="H19" i="1"/>
  <c r="G19" i="1"/>
  <c r="F19" i="1"/>
  <c r="F11" i="1" l="1"/>
  <c r="G11" i="1"/>
  <c r="H11" i="1"/>
  <c r="I11" i="1"/>
  <c r="J11" i="1"/>
  <c r="L11" i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<sst xmlns="http://schemas.openxmlformats.org/spreadsheetml/2006/main" count="53" uniqueCount="51">
  <si>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</si>
  <si>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</si>
  <si>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</si>
  <si>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</si>
  <si>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</si>
  <si>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</si>
  <si>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</si>
  <si>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</si>
  <si>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</si>
  <si>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</si>
  <si>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</si>
  <si>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</si>
  <si>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</si>
  <si>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</si>
  <si>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</si>
  <si>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</si>
  <si>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</si>
  <si>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</si>
  <si>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</si>
  <si>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</si>
  <si>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</si>
  <si>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</si>
  <si>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</si>
  <si>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</si>
  <si>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</si>
  <si>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</si>
  <si>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</si>
  <si>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</si>
  <si>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</si>
  <si>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</si>
  <si>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</si>
  <si>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</si>
  <si>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</si>
  <si>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</si>
  <si>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</si>
  <si>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</si>
  <si>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</si>
  <si>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</si>
  <si>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Бутерброд с сыром и маслом сливочным 20/10/10 г (батон витаминизированный)</t>
  </si>
  <si>
    <t>Чай лимонный</t>
  </si>
  <si>
    <t>Хлеб ржано-пшеничный витаминизированный</t>
  </si>
  <si>
    <t>закуска</t>
  </si>
  <si>
    <t>Напиток из вишни</t>
  </si>
  <si>
    <t>Хлеб пшеничный витаминизированный</t>
  </si>
  <si>
    <t>Каша молочная Ассорти (рис, пшено) с маслом сливочным</t>
  </si>
  <si>
    <t>Соус из малины</t>
  </si>
  <si>
    <t>Щи из свежей капусты с картофелем и сметаной</t>
  </si>
  <si>
    <t>Гуляш из свинины</t>
  </si>
  <si>
    <t>гарнир</t>
  </si>
  <si>
    <t>Каша гречневая рассыпчатая с овощами</t>
  </si>
  <si>
    <t>Салат из солёных огурцов с зелёным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</si>
</sst>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A5" sqref="A5:XFD20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19</v>
      </c>
      <c r="I3" s="8">
        <v>1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53" t="s">
        <v>38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5" t="str">
        <f>"1/57"</f>
        <v>1/57</v>
      </c>
      <c r="L6" s="18"/>
    </row>
    <row r="7" spans="1:12" ht="38.25" customHeight="1" x14ac:dyDescent="0.3">
      <c r="A7" s="19"/>
      <c r="B7" s="20"/>
      <c r="C7" s="21"/>
      <c r="D7" s="26"/>
      <c r="E7" s="23" t="s">
        <v>44</v>
      </c>
      <c r="F7" s="24">
        <v>210</v>
      </c>
      <c r="G7" s="24">
        <v>5.2</v>
      </c>
      <c r="H7" s="24">
        <v>6.8</v>
      </c>
      <c r="I7" s="25">
        <v>26.9</v>
      </c>
      <c r="J7" s="24">
        <v>295.48</v>
      </c>
      <c r="K7" s="46" t="str">
        <f>"2/5"</f>
        <v>2/5</v>
      </c>
      <c r="L7" s="24"/>
    </row>
    <row r="8" spans="1:12" ht="38.25" customHeight="1" x14ac:dyDescent="0.3">
      <c r="A8" s="19"/>
      <c r="B8" s="20"/>
      <c r="C8" s="21"/>
      <c r="D8" s="26"/>
      <c r="E8" s="23" t="s">
        <v>45</v>
      </c>
      <c r="F8" s="24">
        <v>30</v>
      </c>
      <c r="G8" s="24">
        <v>0.14000000000000001</v>
      </c>
      <c r="H8" s="24">
        <v>0.09</v>
      </c>
      <c r="I8" s="25">
        <v>9.1999999999999993</v>
      </c>
      <c r="J8" s="24">
        <v>36.144007500000008</v>
      </c>
      <c r="K8" s="46" t="str">
        <f>"12/2"</f>
        <v>12/2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39</v>
      </c>
      <c r="F9" s="24">
        <v>200</v>
      </c>
      <c r="G9" s="24">
        <v>0.24</v>
      </c>
      <c r="H9" s="24">
        <v>0.05</v>
      </c>
      <c r="I9" s="24">
        <v>14.07</v>
      </c>
      <c r="J9" s="24">
        <v>55.606942799999999</v>
      </c>
      <c r="K9" s="46" t="str">
        <f>"11/54"</f>
        <v>11/54</v>
      </c>
      <c r="L9" s="24"/>
    </row>
    <row r="10" spans="1:12" ht="38.25" customHeight="1" x14ac:dyDescent="0.3">
      <c r="A10" s="19"/>
      <c r="B10" s="20"/>
      <c r="C10" s="21"/>
      <c r="D10" s="22" t="s">
        <v>28</v>
      </c>
      <c r="E10" s="23" t="s">
        <v>40</v>
      </c>
      <c r="F10" s="24">
        <v>40</v>
      </c>
      <c r="G10" s="24">
        <v>2.64</v>
      </c>
      <c r="H10" s="24">
        <v>0.48</v>
      </c>
      <c r="I10" s="24">
        <v>16.68</v>
      </c>
      <c r="J10" s="24">
        <v>77.352000000000004</v>
      </c>
      <c r="K10" s="46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520</v>
      </c>
      <c r="G11" s="32">
        <f>SUM(G6:G10)</f>
        <v>13.360000000000001</v>
      </c>
      <c r="H11" s="32">
        <f>SUM(H6:H10)</f>
        <v>18.57</v>
      </c>
      <c r="I11" s="32">
        <f>SUM(I6:I10)</f>
        <v>77.13</v>
      </c>
      <c r="J11" s="32">
        <f>SUM(J6:J10)</f>
        <v>613.08823029999996</v>
      </c>
      <c r="K11" s="44"/>
      <c r="L11" s="39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46</v>
      </c>
      <c r="F12" s="24">
        <v>250</v>
      </c>
      <c r="G12" s="24">
        <v>5.44</v>
      </c>
      <c r="H12" s="24">
        <v>11.25</v>
      </c>
      <c r="I12" s="24">
        <v>12.32</v>
      </c>
      <c r="J12" s="24">
        <v>168.07159458333334</v>
      </c>
      <c r="K12" s="46" t="str">
        <f>"6/73"</f>
        <v>6/73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47</v>
      </c>
      <c r="F13" s="24">
        <v>100</v>
      </c>
      <c r="G13" s="24">
        <v>12.3</v>
      </c>
      <c r="H13" s="24">
        <v>11.52</v>
      </c>
      <c r="I13" s="25">
        <v>22.3</v>
      </c>
      <c r="J13" s="24">
        <v>266.91000000000003</v>
      </c>
      <c r="K13" s="46" t="str">
        <f>"8/55"</f>
        <v>8/55</v>
      </c>
      <c r="L13" s="24"/>
    </row>
    <row r="14" spans="1:12" ht="38.25" customHeight="1" x14ac:dyDescent="0.3">
      <c r="A14" s="19"/>
      <c r="B14" s="20"/>
      <c r="C14" s="21"/>
      <c r="D14" s="22" t="s">
        <v>48</v>
      </c>
      <c r="E14" s="23" t="s">
        <v>49</v>
      </c>
      <c r="F14" s="24">
        <v>150</v>
      </c>
      <c r="G14" s="24">
        <v>2.7</v>
      </c>
      <c r="H14" s="24">
        <v>4</v>
      </c>
      <c r="I14" s="24">
        <v>29.53</v>
      </c>
      <c r="J14" s="24">
        <v>124.8282955</v>
      </c>
      <c r="K14" s="46" t="str">
        <f>"5/74"</f>
        <v>5/74</v>
      </c>
      <c r="L14" s="24"/>
    </row>
    <row r="15" spans="1:12" ht="38.25" customHeight="1" x14ac:dyDescent="0.3">
      <c r="A15" s="19"/>
      <c r="B15" s="20"/>
      <c r="C15" s="21"/>
      <c r="D15" s="22" t="s">
        <v>41</v>
      </c>
      <c r="E15" s="23" t="s">
        <v>50</v>
      </c>
      <c r="F15" s="24">
        <v>80</v>
      </c>
      <c r="G15" s="24">
        <v>1.0933333333333333</v>
      </c>
      <c r="H15" s="24">
        <v>4</v>
      </c>
      <c r="I15" s="24">
        <v>3.2133333333333334</v>
      </c>
      <c r="J15" s="24">
        <v>52.066666666666663</v>
      </c>
      <c r="K15" s="46" t="str">
        <f>"7/18"</f>
        <v>7/18</v>
      </c>
      <c r="L15" s="24"/>
    </row>
    <row r="16" spans="1:12" ht="25.5" customHeight="1" x14ac:dyDescent="0.3">
      <c r="A16" s="19"/>
      <c r="B16" s="20"/>
      <c r="C16" s="21"/>
      <c r="D16" s="22" t="s">
        <v>33</v>
      </c>
      <c r="E16" s="23" t="s">
        <v>42</v>
      </c>
      <c r="F16" s="24">
        <v>200</v>
      </c>
      <c r="G16" s="24">
        <v>0.18</v>
      </c>
      <c r="H16" s="25">
        <v>0.05</v>
      </c>
      <c r="I16" s="24">
        <v>9.6300000000000008</v>
      </c>
      <c r="J16" s="24">
        <v>37.582527999999996</v>
      </c>
      <c r="K16" s="46" t="str">
        <f>"11/7"</f>
        <v>11/7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43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6"/>
      <c r="L17" s="24"/>
    </row>
    <row r="18" spans="1:12" ht="38.25" customHeight="1" x14ac:dyDescent="0.3">
      <c r="A18" s="19"/>
      <c r="B18" s="20"/>
      <c r="C18" s="21"/>
      <c r="D18" s="22" t="s">
        <v>35</v>
      </c>
      <c r="E18" s="23" t="s">
        <v>40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6"/>
      <c r="L18" s="24"/>
    </row>
    <row r="19" spans="1:12" x14ac:dyDescent="0.3">
      <c r="A19" s="27"/>
      <c r="B19" s="28"/>
      <c r="C19" s="29"/>
      <c r="D19" s="30" t="s">
        <v>29</v>
      </c>
      <c r="E19" s="31"/>
      <c r="F19" s="32">
        <f>SUM(F12:F18)</f>
        <v>860</v>
      </c>
      <c r="G19" s="32">
        <f>SUM(G12:G18)</f>
        <v>26.993333333333336</v>
      </c>
      <c r="H19" s="32">
        <f>SUM(H12:H18)</f>
        <v>31.78</v>
      </c>
      <c r="I19" s="32">
        <f>SUM(I12:I18)</f>
        <v>110.35333333333335</v>
      </c>
      <c r="J19" s="32">
        <f>SUM(J12:J18)</f>
        <v>804.16308474999994</v>
      </c>
      <c r="K19" s="47"/>
      <c r="L19" s="39">
        <f>SUM(L12:L18)</f>
        <v>0</v>
      </c>
    </row>
    <row r="20" spans="1:12" ht="15.75" customHeight="1" thickBot="1" x14ac:dyDescent="0.35">
      <c r="A20" s="33">
        <f>A6</f>
        <v>1</v>
      </c>
      <c r="B20" s="34">
        <f>B6</f>
        <v>1</v>
      </c>
      <c r="C20" s="51" t="s">
        <v>36</v>
      </c>
      <c r="D20" s="52"/>
      <c r="E20" s="35"/>
      <c r="F20" s="36">
        <f>F11+F19</f>
        <v>1380</v>
      </c>
      <c r="G20" s="36">
        <f>G11+G19</f>
        <v>40.353333333333339</v>
      </c>
      <c r="H20" s="36">
        <f>H11+H19</f>
        <v>50.35</v>
      </c>
      <c r="I20" s="36">
        <f>I11+I19</f>
        <v>187.48333333333335</v>
      </c>
      <c r="J20" s="36">
        <f>J11+J19</f>
        <v>1417.2513150499999</v>
      </c>
      <c r="K20" s="40"/>
      <c r="L20" s="40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2026-01-11T10:10:50Z</dcterms:modified>
</cp:coreProperties>
</file>