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K15" i="1"/>
  <c r="K14" i="1"/>
  <c r="K13" i="1"/>
  <c r="K12" i="1"/>
  <c r="F19" i="1"/>
  <c r="G19" i="1"/>
  <c r="H19" i="1"/>
  <c r="I19" i="1"/>
  <c r="J19" i="1"/>
  <c r="K8" i="1"/>
  <c r="K7" i="1"/>
  <c r="K6" i="1"/>
  <c r="F11" i="1" l="1"/>
  <c r="G11" i="1"/>
  <c r="H11" i="1"/>
  <c r="I11" i="1"/>
  <c r="J11" i="1"/>
  <c r="L11" i="1"/>
  <c r="B20" i="1"/>
  <c r="A20" i="1"/>
  <c r="L19" i="1"/>
  <c r="F20" i="1" l="1"/>
  <c r="I20" i="1"/>
  <c r="J20" i="1"/>
  <c r="H20" i="1"/>
  <c r="L20" i="1"/>
  <c r="G20" i="1"/>
</calcChain>
</file>

<file path=xl/sharedStrings.xml><?xml version="1.0" encoding="utf-8"?>
<sst xmlns="http://schemas.openxmlformats.org/spreadsheetml/2006/main" count="53" uniqueCount="51">
  <si>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</si>
  <si>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</si>
  <si>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</si>
  <si>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</si>
  <si>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</si>
  <si>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</si>
  <si>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</si>
  <si>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</si>
  <si>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</si>
  <si>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</si>
  <si>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</si>
  <si>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</si>
  <si>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</si>
  <si>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</si>
  <si>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</si>
  <si>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</si>
  <si>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</si>
  <si>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</si>
  <si>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</si>
  <si>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</si>
  <si>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</si>
  <si>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</si>
  <si>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</si>
  <si>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</si>
  <si>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</si>
  <si>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</si>
  <si>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</si>
  <si>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</si>
  <si>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</si>
  <si>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</si>
  <si>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</si>
  <si>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</si>
  <si>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</si>
  <si>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</si>
  <si>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</si>
  <si>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</si>
  <si>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</si>
  <si>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</si>
  <si>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Хлеб ржано-пшеничный витаминизированный</t>
  </si>
  <si>
    <t>закуска</t>
  </si>
  <si>
    <t>Хлеб пшеничный витаминизированный</t>
  </si>
  <si>
    <t>Котлета куриная (филе куриное)</t>
  </si>
  <si>
    <t xml:space="preserve">Макаронные изделия отварные с маслом сливочным </t>
  </si>
  <si>
    <t>Какао с молоком</t>
  </si>
  <si>
    <t>Батон пшеничный витаминизированный</t>
  </si>
  <si>
    <t>Борщ с капустой и картофелем со сметаной</t>
  </si>
  <si>
    <t>Котлеты из рыбы (филе минтая) с отрубями</t>
  </si>
  <si>
    <t>гарнир</t>
  </si>
  <si>
    <t>Пюре картофельное</t>
  </si>
  <si>
    <t>Салат из моркови, сахара и изюма, с растительным маслом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</si>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</sst>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70" zoomScaleNormal="70" workbookViewId="0">
      <selection activeCell="H3" sqref="H3"/>
    </sheetView>
  </sheetViews>
  <sheetFormatPr defaultRowHeight="14.4" x14ac:dyDescent="0.3"/>
  <cols>
    <col min="5" max="5" width="9.6640625" customWidth="1"/>
    <col min="11" max="12" width="9.109375" style="41"/>
  </cols>
  <sheetData>
    <row r="1" spans="1:12" x14ac:dyDescent="0.3">
      <c r="A1" s="1" t="s">
        <v>0</v>
      </c>
      <c r="B1" s="2"/>
      <c r="C1" s="52" t="s">
        <v>37</v>
      </c>
      <c r="D1" s="53"/>
      <c r="E1" s="53"/>
      <c r="F1" s="3" t="s">
        <v>1</v>
      </c>
      <c r="G1" s="2" t="s">
        <v>2</v>
      </c>
      <c r="H1" s="54" t="s">
        <v>3</v>
      </c>
      <c r="I1" s="54"/>
      <c r="J1" s="54"/>
      <c r="K1" s="54"/>
      <c r="L1" s="37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4" t="s">
        <v>6</v>
      </c>
      <c r="I2" s="54"/>
      <c r="J2" s="54"/>
      <c r="K2" s="54"/>
      <c r="L2" s="37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28</v>
      </c>
      <c r="I3" s="8">
        <v>1</v>
      </c>
      <c r="J3" s="9">
        <v>2026</v>
      </c>
      <c r="K3" s="42"/>
      <c r="L3" s="37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48" t="s">
        <v>41</v>
      </c>
      <c r="F6" s="18">
        <v>90</v>
      </c>
      <c r="G6" s="18">
        <v>17.190000000000001</v>
      </c>
      <c r="H6" s="18">
        <v>2.83</v>
      </c>
      <c r="I6" s="18">
        <v>7.77</v>
      </c>
      <c r="J6" s="18">
        <v>125.23</v>
      </c>
      <c r="K6" s="45" t="str">
        <f>"9/8"</f>
        <v>9/8</v>
      </c>
      <c r="L6" s="18"/>
    </row>
    <row r="7" spans="1:12" ht="38.25" customHeight="1" x14ac:dyDescent="0.3">
      <c r="A7" s="19"/>
      <c r="B7" s="20"/>
      <c r="C7" s="21"/>
      <c r="D7" s="49"/>
      <c r="E7" s="49" t="s">
        <v>42</v>
      </c>
      <c r="F7" s="50">
        <v>150</v>
      </c>
      <c r="G7" s="50">
        <v>5.65</v>
      </c>
      <c r="H7" s="50">
        <v>4.07</v>
      </c>
      <c r="I7" s="50">
        <v>35.42</v>
      </c>
      <c r="J7" s="50">
        <v>200.44</v>
      </c>
      <c r="K7" s="51" t="str">
        <f>"5/54"</f>
        <v>5/54</v>
      </c>
      <c r="L7" s="24"/>
    </row>
    <row r="8" spans="1:12" ht="38.25" customHeight="1" x14ac:dyDescent="0.3">
      <c r="A8" s="19"/>
      <c r="B8" s="20"/>
      <c r="C8" s="21"/>
      <c r="D8" s="22" t="s">
        <v>27</v>
      </c>
      <c r="E8" s="23" t="s">
        <v>43</v>
      </c>
      <c r="F8" s="24">
        <v>200</v>
      </c>
      <c r="G8" s="24">
        <v>3.64</v>
      </c>
      <c r="H8" s="25">
        <v>2.73</v>
      </c>
      <c r="I8" s="24">
        <v>11.3</v>
      </c>
      <c r="J8" s="24">
        <v>96.569047999999995</v>
      </c>
      <c r="K8" s="46" t="str">
        <f>"11/51"</f>
        <v>11/51</v>
      </c>
      <c r="L8" s="24"/>
    </row>
    <row r="9" spans="1:12" ht="25.5" customHeight="1" x14ac:dyDescent="0.3">
      <c r="A9" s="19"/>
      <c r="B9" s="20"/>
      <c r="C9" s="21"/>
      <c r="D9" s="22" t="s">
        <v>28</v>
      </c>
      <c r="E9" s="23" t="s">
        <v>44</v>
      </c>
      <c r="F9" s="24">
        <v>20</v>
      </c>
      <c r="G9" s="24">
        <v>1.54</v>
      </c>
      <c r="H9" s="24">
        <v>0.6</v>
      </c>
      <c r="I9" s="24">
        <v>10.66</v>
      </c>
      <c r="J9" s="24">
        <v>53.903999999999996</v>
      </c>
      <c r="K9" s="46"/>
      <c r="L9" s="24"/>
    </row>
    <row r="10" spans="1:12" ht="38.25" customHeight="1" x14ac:dyDescent="0.3">
      <c r="A10" s="19"/>
      <c r="B10" s="20"/>
      <c r="C10" s="21"/>
      <c r="D10" s="26"/>
      <c r="E10" s="23" t="s">
        <v>38</v>
      </c>
      <c r="F10" s="24">
        <v>40</v>
      </c>
      <c r="G10" s="24">
        <v>1.32</v>
      </c>
      <c r="H10" s="24">
        <v>0.24</v>
      </c>
      <c r="I10" s="24">
        <v>8.34</v>
      </c>
      <c r="J10" s="24">
        <v>38.676000000000002</v>
      </c>
      <c r="K10" s="46"/>
      <c r="L10" s="24"/>
    </row>
    <row r="11" spans="1:12" x14ac:dyDescent="0.3">
      <c r="A11" s="27"/>
      <c r="B11" s="28"/>
      <c r="C11" s="29"/>
      <c r="D11" s="30" t="s">
        <v>29</v>
      </c>
      <c r="E11" s="31"/>
      <c r="F11" s="32">
        <f>SUM(F6:F10)</f>
        <v>500</v>
      </c>
      <c r="G11" s="32">
        <f>SUM(G6:G10)</f>
        <v>29.340000000000003</v>
      </c>
      <c r="H11" s="32">
        <f>SUM(H6:H10)</f>
        <v>10.47</v>
      </c>
      <c r="I11" s="32">
        <f>SUM(I6:I10)</f>
        <v>73.489999999999995</v>
      </c>
      <c r="J11" s="32">
        <f>SUM(J6:J10)</f>
        <v>514.81904800000007</v>
      </c>
      <c r="K11" s="44"/>
      <c r="L11" s="39">
        <f>SUM(L6:L10)</f>
        <v>0</v>
      </c>
    </row>
    <row r="12" spans="1:12" ht="51" customHeight="1" x14ac:dyDescent="0.3">
      <c r="A12" s="19">
        <v>1</v>
      </c>
      <c r="B12" s="20">
        <v>1</v>
      </c>
      <c r="C12" s="21" t="s">
        <v>30</v>
      </c>
      <c r="D12" s="22" t="s">
        <v>31</v>
      </c>
      <c r="E12" s="23" t="s">
        <v>45</v>
      </c>
      <c r="F12" s="24">
        <v>250</v>
      </c>
      <c r="G12" s="24">
        <v>5.55</v>
      </c>
      <c r="H12" s="24">
        <v>5.89</v>
      </c>
      <c r="I12" s="24">
        <v>17.95</v>
      </c>
      <c r="J12" s="24">
        <v>159.789054783333</v>
      </c>
      <c r="K12" s="46" t="str">
        <f>"6/51"</f>
        <v>6/51</v>
      </c>
      <c r="L12" s="24"/>
    </row>
    <row r="13" spans="1:12" ht="38.25" customHeight="1" x14ac:dyDescent="0.3">
      <c r="A13" s="19"/>
      <c r="B13" s="20"/>
      <c r="C13" s="21"/>
      <c r="D13" s="22" t="s">
        <v>32</v>
      </c>
      <c r="E13" s="23" t="s">
        <v>46</v>
      </c>
      <c r="F13" s="24">
        <v>90</v>
      </c>
      <c r="G13" s="24">
        <v>16.399999999999999</v>
      </c>
      <c r="H13" s="24">
        <v>15.2</v>
      </c>
      <c r="I13" s="24">
        <v>5.5</v>
      </c>
      <c r="J13" s="24">
        <v>327.07</v>
      </c>
      <c r="K13" s="46" t="str">
        <f>"10/6"</f>
        <v>10/6</v>
      </c>
      <c r="L13" s="24"/>
    </row>
    <row r="14" spans="1:12" ht="38.25" customHeight="1" x14ac:dyDescent="0.3">
      <c r="A14" s="19"/>
      <c r="B14" s="20"/>
      <c r="C14" s="21"/>
      <c r="D14" s="22" t="s">
        <v>47</v>
      </c>
      <c r="E14" s="23" t="s">
        <v>48</v>
      </c>
      <c r="F14" s="24">
        <v>150</v>
      </c>
      <c r="G14" s="24">
        <v>3.28</v>
      </c>
      <c r="H14" s="24">
        <v>3.6</v>
      </c>
      <c r="I14" s="24">
        <v>14.4</v>
      </c>
      <c r="J14" s="24">
        <v>141.82954050000001</v>
      </c>
      <c r="K14" s="46" t="str">
        <f>"5/58"</f>
        <v>5/58</v>
      </c>
      <c r="L14" s="24"/>
    </row>
    <row r="15" spans="1:12" ht="38.25" customHeight="1" x14ac:dyDescent="0.3">
      <c r="A15" s="19"/>
      <c r="B15" s="20"/>
      <c r="C15" s="21"/>
      <c r="D15" s="22" t="s">
        <v>39</v>
      </c>
      <c r="E15" s="23" t="s">
        <v>49</v>
      </c>
      <c r="F15" s="24">
        <v>80</v>
      </c>
      <c r="G15" s="24">
        <v>1.07</v>
      </c>
      <c r="H15" s="24">
        <v>2.42</v>
      </c>
      <c r="I15" s="24">
        <v>9.68</v>
      </c>
      <c r="J15" s="24">
        <v>83.935911808000014</v>
      </c>
      <c r="K15" s="46" t="str">
        <f>"7/19"</f>
        <v>7/19</v>
      </c>
      <c r="L15" s="24"/>
    </row>
    <row r="16" spans="1:12" ht="25.5" customHeight="1" x14ac:dyDescent="0.3">
      <c r="A16" s="19"/>
      <c r="B16" s="20"/>
      <c r="C16" s="21"/>
      <c r="D16" s="22" t="s">
        <v>33</v>
      </c>
      <c r="E16" s="23" t="s">
        <v>50</v>
      </c>
      <c r="F16" s="24">
        <v>200</v>
      </c>
      <c r="G16" s="24">
        <v>0.24</v>
      </c>
      <c r="H16" s="25">
        <v>0.05</v>
      </c>
      <c r="I16" s="24">
        <v>0.3</v>
      </c>
      <c r="J16" s="24">
        <v>55.606942799999999</v>
      </c>
      <c r="K16" s="46" t="str">
        <f>"11/53"</f>
        <v>11/53</v>
      </c>
      <c r="L16" s="24"/>
    </row>
    <row r="17" spans="1:12" ht="25.5" customHeight="1" x14ac:dyDescent="0.3">
      <c r="A17" s="19"/>
      <c r="B17" s="20"/>
      <c r="C17" s="21"/>
      <c r="D17" s="22" t="s">
        <v>34</v>
      </c>
      <c r="E17" s="23" t="s">
        <v>40</v>
      </c>
      <c r="F17" s="24">
        <v>40</v>
      </c>
      <c r="G17" s="24">
        <v>2.64</v>
      </c>
      <c r="H17" s="24">
        <v>0.48</v>
      </c>
      <c r="I17" s="24">
        <v>16.68</v>
      </c>
      <c r="J17" s="24">
        <v>77.352000000000004</v>
      </c>
      <c r="K17" s="46"/>
      <c r="L17" s="24"/>
    </row>
    <row r="18" spans="1:12" ht="25.5" customHeight="1" x14ac:dyDescent="0.3">
      <c r="A18" s="19"/>
      <c r="B18" s="20"/>
      <c r="C18" s="21"/>
      <c r="D18" s="22" t="s">
        <v>35</v>
      </c>
      <c r="E18" s="23" t="s">
        <v>38</v>
      </c>
      <c r="F18" s="24">
        <v>40</v>
      </c>
      <c r="G18" s="24">
        <v>2.64</v>
      </c>
      <c r="H18" s="24">
        <v>0.48</v>
      </c>
      <c r="I18" s="24">
        <v>16.68</v>
      </c>
      <c r="J18" s="24">
        <v>77.352000000000004</v>
      </c>
      <c r="K18" s="46"/>
      <c r="L18" s="24"/>
    </row>
    <row r="19" spans="1:12" x14ac:dyDescent="0.3">
      <c r="A19" s="27"/>
      <c r="B19" s="28"/>
      <c r="C19" s="29"/>
      <c r="D19" s="30" t="s">
        <v>29</v>
      </c>
      <c r="E19" s="31"/>
      <c r="F19" s="32">
        <f>SUM(F12:F17)</f>
        <v>810</v>
      </c>
      <c r="G19" s="32">
        <f>SUM(G12:G17)</f>
        <v>29.18</v>
      </c>
      <c r="H19" s="32">
        <f>SUM(H12:H17)</f>
        <v>27.64</v>
      </c>
      <c r="I19" s="32">
        <f>SUM(I12:I17)</f>
        <v>64.509999999999991</v>
      </c>
      <c r="J19" s="32">
        <f>SUM(J12:J17)</f>
        <v>845.58344989133298</v>
      </c>
      <c r="K19" s="47"/>
      <c r="L19" s="39">
        <f>SUM(L12:L17)</f>
        <v>0</v>
      </c>
    </row>
    <row r="20" spans="1:12" ht="15.75" customHeight="1" thickBot="1" x14ac:dyDescent="0.35">
      <c r="A20" s="33">
        <f>A6</f>
        <v>1</v>
      </c>
      <c r="B20" s="34">
        <f>B6</f>
        <v>1</v>
      </c>
      <c r="C20" s="55" t="s">
        <v>36</v>
      </c>
      <c r="D20" s="56"/>
      <c r="E20" s="35"/>
      <c r="F20" s="36">
        <f>F11+F19</f>
        <v>1310</v>
      </c>
      <c r="G20" s="36">
        <f>G11+G19</f>
        <v>58.52</v>
      </c>
      <c r="H20" s="36">
        <f>H11+H19</f>
        <v>38.11</v>
      </c>
      <c r="I20" s="36">
        <f>I11+I19</f>
        <v>138</v>
      </c>
      <c r="J20" s="36">
        <f>J11+J19</f>
        <v>1360.402497891333</v>
      </c>
      <c r="K20" s="40"/>
      <c r="L20" s="40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2026-01-11T07:23:48Z</dcterms:modified>
</cp:coreProperties>
</file>