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240" yWindow="216" windowWidth="11760" windowHeight="12696"/>
  </bookViews>
  <sheets>
    <sheet name="Лист1" sheetId="1" r:id="rId1"/>
    <sheet name="Лист2" sheetId="2" r:id="rId2"/>
    <sheet name="Лист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K16" i="1"/>
  <c r="K15" i="1"/>
  <c r="K14" i="1"/>
  <c r="K13" i="1"/>
  <c r="K8" i="1"/>
  <c r="K7" i="1"/>
  <c r="F12" i="1"/>
  <c r="G12" i="1"/>
  <c r="H12" i="1"/>
  <c r="I12" i="1"/>
  <c r="J12" i="1"/>
  <c r="L12" i="1"/>
  <c r="F20" i="1"/>
  <c r="G20" i="1"/>
  <c r="G21" i="1" s="1"/>
  <c r="H20" i="1"/>
  <c r="I20" i="1"/>
  <c r="J20" i="1"/>
  <c r="L20" i="1"/>
  <c r="L21" i="1" s="1"/>
  <c r="A21" i="1"/>
  <c r="B21" i="1"/>
  <c r="F21" i="1"/>
  <c r="H21" i="1"/>
  <c r="I21" i="1" l="1"/>
  <c r="J21" i="1"/>
</calcChain>
</file>

<file path=xl/sharedStrings.xml><?xml version="1.0" encoding="utf-8"?>
<sst xmlns="http://schemas.openxmlformats.org/spreadsheetml/2006/main" count="56" uniqueCount="54">
  <si>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</si>
  <si>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</si>
  <si>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</si>
  <si>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</si>
  <si>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</si>
  <si>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</si>
  <si>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</si>
  <si>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</si>
  <si>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</si>
  <si>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</si>
  <si>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</si>
  <si>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</si>
  <si>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</si>
  <si>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</si>
  <si>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</si>
  <si>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</si>
  <si>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</si>
  <si>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</si>
  <si>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</si>
  <si>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</si>
  <si>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</si>
  <si>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</si>
  <si>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</si>
  <si>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</si>
  <si>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</si>
  <si>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</si>
  <si>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</si>
  <si>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</si>
  <si>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</si>
  <si>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</si>
  <si>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</si>
  <si>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</si>
  <si>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</si>
  <si>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</si>
  <si>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</si>
  <si>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</si>
  <si>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</si>
  <si>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</si>
  <si>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Хлеб ржано-пшеничный витаминизированный</t>
  </si>
  <si>
    <t>закуска</t>
  </si>
  <si>
    <t>Хлеб пшеничный витаминизированный</t>
  </si>
  <si>
    <t>десерт</t>
  </si>
  <si>
    <t>Фрукт свежий</t>
  </si>
  <si>
    <t>Гуляш из птицы (филе куриное)</t>
  </si>
  <si>
    <t>9\3</t>
  </si>
  <si>
    <t xml:space="preserve">Макаронные изделия отварные с маслом сливочным </t>
  </si>
  <si>
    <t>Чай с малиной и сахаром</t>
  </si>
  <si>
    <t>Батон пшеничный витаминизированный</t>
  </si>
  <si>
    <t>Рассольник Ленинградский со сметаной</t>
  </si>
  <si>
    <t>Филе минтая тушенное с овощами</t>
  </si>
  <si>
    <t>гарнир</t>
  </si>
  <si>
    <t>Пюре картофельное</t>
  </si>
  <si>
    <t>Салат из белокочанной капусты с кукурузой и растительным маслом</t>
  </si>
  <si>
    <t>Напиток ассорти из красных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</si>
</sst>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4" xfId="0" applyNumberFormat="1" applyFont="1" applyFill="1" applyBorder="1" applyAlignment="1" applyProtection="1">
      <alignment horizontal="center" vertical="top" wrapText="1"/>
      <protection locked="0"/>
    </xf>
    <xf numFmtId="49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zoomScale="70" zoomScaleNormal="70" workbookViewId="0">
      <selection activeCell="M14" sqref="M14"/>
    </sheetView>
  </sheetViews>
  <sheetFormatPr defaultRowHeight="14.4" x14ac:dyDescent="0.3"/>
  <cols>
    <col min="5" max="5" width="9.6640625" customWidth="1"/>
    <col min="11" max="12" width="9.109375" style="41"/>
  </cols>
  <sheetData>
    <row r="1" spans="1:12" x14ac:dyDescent="0.3">
      <c r="A1" s="1" t="s">
        <v>0</v>
      </c>
      <c r="B1" s="2"/>
      <c r="C1" s="49" t="s">
        <v>37</v>
      </c>
      <c r="D1" s="50"/>
      <c r="E1" s="50"/>
      <c r="F1" s="3" t="s">
        <v>1</v>
      </c>
      <c r="G1" s="2" t="s">
        <v>2</v>
      </c>
      <c r="H1" s="51" t="s">
        <v>3</v>
      </c>
      <c r="I1" s="51"/>
      <c r="J1" s="51"/>
      <c r="K1" s="51"/>
      <c r="L1" s="37"/>
    </row>
    <row r="2" spans="1:12" ht="18" x14ac:dyDescent="0.3">
      <c r="A2" s="4" t="s">
        <v>4</v>
      </c>
      <c r="B2" s="2"/>
      <c r="C2" s="2"/>
      <c r="D2" s="1"/>
      <c r="E2" s="2"/>
      <c r="F2" s="2"/>
      <c r="G2" s="2" t="s">
        <v>5</v>
      </c>
      <c r="H2" s="51" t="s">
        <v>6</v>
      </c>
      <c r="I2" s="51"/>
      <c r="J2" s="51"/>
      <c r="K2" s="51"/>
      <c r="L2" s="37"/>
    </row>
    <row r="3" spans="1:12" x14ac:dyDescent="0.3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3</v>
      </c>
      <c r="I3" s="8">
        <v>3</v>
      </c>
      <c r="J3" s="9">
        <v>2026</v>
      </c>
      <c r="K3" s="42"/>
      <c r="L3" s="37"/>
    </row>
    <row r="4" spans="1:12" ht="15" thickBot="1" x14ac:dyDescent="0.35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7"/>
      <c r="L4" s="37"/>
    </row>
    <row r="5" spans="1:12" ht="21" thickBot="1" x14ac:dyDescent="0.35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3" t="s">
        <v>23</v>
      </c>
      <c r="L5" s="38" t="s">
        <v>24</v>
      </c>
    </row>
    <row r="6" spans="1:12" ht="38.25" customHeight="1" x14ac:dyDescent="0.3">
      <c r="A6" s="14">
        <v>1</v>
      </c>
      <c r="B6" s="15">
        <v>1</v>
      </c>
      <c r="C6" s="16" t="s">
        <v>25</v>
      </c>
      <c r="D6" s="17" t="s">
        <v>26</v>
      </c>
      <c r="E6" s="48" t="s">
        <v>43</v>
      </c>
      <c r="F6" s="18">
        <v>100</v>
      </c>
      <c r="G6" s="18">
        <v>16.3</v>
      </c>
      <c r="H6" s="18">
        <v>17.100000000000001</v>
      </c>
      <c r="I6" s="18">
        <v>4.4000000000000004</v>
      </c>
      <c r="J6" s="18">
        <v>127.4553272</v>
      </c>
      <c r="K6" s="45" t="s">
        <v>44</v>
      </c>
      <c r="L6" s="18"/>
    </row>
    <row r="7" spans="1:12" ht="38.25" customHeight="1" x14ac:dyDescent="0.3">
      <c r="A7" s="19"/>
      <c r="B7" s="20"/>
      <c r="C7" s="21"/>
      <c r="D7" s="26"/>
      <c r="E7" s="23" t="s">
        <v>45</v>
      </c>
      <c r="F7" s="24">
        <v>150</v>
      </c>
      <c r="G7" s="24">
        <v>3.65</v>
      </c>
      <c r="H7" s="24">
        <v>4.07</v>
      </c>
      <c r="I7" s="24">
        <v>48.42</v>
      </c>
      <c r="J7" s="24">
        <v>200.43623250000005</v>
      </c>
      <c r="K7" s="46" t="str">
        <f>"5/54"</f>
        <v>5/54</v>
      </c>
      <c r="L7" s="24"/>
    </row>
    <row r="8" spans="1:12" ht="38.25" customHeight="1" x14ac:dyDescent="0.3">
      <c r="A8" s="19"/>
      <c r="B8" s="20"/>
      <c r="C8" s="21"/>
      <c r="D8" s="22" t="s">
        <v>27</v>
      </c>
      <c r="E8" s="23" t="s">
        <v>46</v>
      </c>
      <c r="F8" s="24">
        <v>200</v>
      </c>
      <c r="G8" s="25">
        <v>0.18</v>
      </c>
      <c r="H8" s="25">
        <v>0.05</v>
      </c>
      <c r="I8" s="24">
        <v>9.6300000000000008</v>
      </c>
      <c r="J8" s="24">
        <v>37.582527999999996</v>
      </c>
      <c r="K8" s="46" t="str">
        <f>"11/18"</f>
        <v>11/18</v>
      </c>
      <c r="L8" s="24"/>
    </row>
    <row r="9" spans="1:12" ht="25.5" customHeight="1" x14ac:dyDescent="0.3">
      <c r="A9" s="19"/>
      <c r="B9" s="20"/>
      <c r="C9" s="21"/>
      <c r="D9" s="22" t="s">
        <v>28</v>
      </c>
      <c r="E9" s="23" t="s">
        <v>47</v>
      </c>
      <c r="F9" s="24">
        <v>20</v>
      </c>
      <c r="G9" s="24">
        <v>1.54</v>
      </c>
      <c r="H9" s="24">
        <v>0.6</v>
      </c>
      <c r="I9" s="24">
        <v>10.66</v>
      </c>
      <c r="J9" s="24">
        <v>53.903999999999996</v>
      </c>
      <c r="K9" s="46"/>
      <c r="L9" s="24"/>
    </row>
    <row r="10" spans="1:12" ht="25.5" customHeight="1" x14ac:dyDescent="0.3">
      <c r="A10" s="19"/>
      <c r="B10" s="20"/>
      <c r="C10" s="21"/>
      <c r="D10" s="23"/>
      <c r="E10" s="23" t="s">
        <v>38</v>
      </c>
      <c r="F10" s="24">
        <v>20</v>
      </c>
      <c r="G10" s="24">
        <v>1.32</v>
      </c>
      <c r="H10" s="24">
        <v>0.24</v>
      </c>
      <c r="I10" s="24">
        <v>8.34</v>
      </c>
      <c r="J10" s="24">
        <v>38.676000000000002</v>
      </c>
      <c r="K10" s="46"/>
      <c r="L10" s="24"/>
    </row>
    <row r="11" spans="1:12" ht="38.25" customHeight="1" x14ac:dyDescent="0.3">
      <c r="A11" s="19"/>
      <c r="B11" s="20"/>
      <c r="C11" s="21"/>
      <c r="D11" s="22" t="s">
        <v>41</v>
      </c>
      <c r="E11" s="23" t="s">
        <v>42</v>
      </c>
      <c r="F11" s="24">
        <v>130</v>
      </c>
      <c r="G11" s="24">
        <v>0.52</v>
      </c>
      <c r="H11" s="24">
        <v>0.52</v>
      </c>
      <c r="I11" s="24">
        <v>15.08</v>
      </c>
      <c r="J11" s="24">
        <v>63.283999999999985</v>
      </c>
      <c r="K11" s="46"/>
      <c r="L11" s="24"/>
    </row>
    <row r="12" spans="1:12" x14ac:dyDescent="0.3">
      <c r="A12" s="27"/>
      <c r="B12" s="28"/>
      <c r="C12" s="29"/>
      <c r="D12" s="30" t="s">
        <v>29</v>
      </c>
      <c r="E12" s="31"/>
      <c r="F12" s="32">
        <f>SUM(F6:F11)</f>
        <v>620</v>
      </c>
      <c r="G12" s="32">
        <f>SUM(G6:G11)</f>
        <v>23.509999999999998</v>
      </c>
      <c r="H12" s="32">
        <f>SUM(H6:H11)</f>
        <v>22.580000000000002</v>
      </c>
      <c r="I12" s="32">
        <f>SUM(I6:I11)</f>
        <v>96.53</v>
      </c>
      <c r="J12" s="32">
        <f>SUM(J6:J11)</f>
        <v>521.33808769999996</v>
      </c>
      <c r="K12" s="44"/>
      <c r="L12" s="39">
        <f>SUM(L6:L11)</f>
        <v>0</v>
      </c>
    </row>
    <row r="13" spans="1:12" ht="51" customHeight="1" x14ac:dyDescent="0.3">
      <c r="A13" s="19">
        <v>1</v>
      </c>
      <c r="B13" s="20">
        <v>1</v>
      </c>
      <c r="C13" s="21" t="s">
        <v>30</v>
      </c>
      <c r="D13" s="22" t="s">
        <v>31</v>
      </c>
      <c r="E13" s="23" t="s">
        <v>48</v>
      </c>
      <c r="F13" s="24">
        <v>250</v>
      </c>
      <c r="G13" s="24">
        <v>5.55</v>
      </c>
      <c r="H13" s="24">
        <v>12.08</v>
      </c>
      <c r="I13" s="24">
        <v>17.95</v>
      </c>
      <c r="J13" s="24">
        <v>199.78905478333331</v>
      </c>
      <c r="K13" s="46" t="str">
        <f>"6/70"</f>
        <v>6/70</v>
      </c>
      <c r="L13" s="24"/>
    </row>
    <row r="14" spans="1:12" ht="51" customHeight="1" x14ac:dyDescent="0.3">
      <c r="A14" s="19"/>
      <c r="B14" s="20"/>
      <c r="C14" s="21"/>
      <c r="D14" s="22" t="s">
        <v>32</v>
      </c>
      <c r="E14" s="23" t="s">
        <v>49</v>
      </c>
      <c r="F14" s="24">
        <v>100</v>
      </c>
      <c r="G14" s="24">
        <v>13.55</v>
      </c>
      <c r="H14" s="24">
        <v>13.89</v>
      </c>
      <c r="I14" s="24">
        <v>24.29</v>
      </c>
      <c r="J14" s="24">
        <v>306.80065000000002</v>
      </c>
      <c r="K14" s="46" t="str">
        <f>"10/5"</f>
        <v>10/5</v>
      </c>
      <c r="L14" s="24"/>
    </row>
    <row r="15" spans="1:12" ht="38.25" customHeight="1" x14ac:dyDescent="0.3">
      <c r="A15" s="19"/>
      <c r="B15" s="20"/>
      <c r="C15" s="21"/>
      <c r="D15" s="22" t="s">
        <v>50</v>
      </c>
      <c r="E15" s="23" t="s">
        <v>51</v>
      </c>
      <c r="F15" s="24">
        <v>150</v>
      </c>
      <c r="G15" s="24">
        <v>3.28</v>
      </c>
      <c r="H15" s="24">
        <v>3.6</v>
      </c>
      <c r="I15" s="24">
        <v>14.4</v>
      </c>
      <c r="J15" s="24">
        <v>141.82954050000001</v>
      </c>
      <c r="K15" s="46" t="str">
        <f>"5/58"</f>
        <v>5/58</v>
      </c>
      <c r="L15" s="24"/>
    </row>
    <row r="16" spans="1:12" ht="38.25" customHeight="1" x14ac:dyDescent="0.3">
      <c r="A16" s="19"/>
      <c r="B16" s="20"/>
      <c r="C16" s="21"/>
      <c r="D16" s="22" t="s">
        <v>39</v>
      </c>
      <c r="E16" s="23" t="s">
        <v>52</v>
      </c>
      <c r="F16" s="24">
        <v>80</v>
      </c>
      <c r="G16" s="24">
        <v>1.33</v>
      </c>
      <c r="H16" s="24">
        <v>4.8099999999999996</v>
      </c>
      <c r="I16" s="24">
        <v>7.75</v>
      </c>
      <c r="J16" s="24">
        <v>76.746308800000008</v>
      </c>
      <c r="K16" s="46" t="str">
        <f>"7/13"</f>
        <v>7/13</v>
      </c>
      <c r="L16" s="24"/>
    </row>
    <row r="17" spans="1:12" ht="38.25" customHeight="1" x14ac:dyDescent="0.3">
      <c r="A17" s="19"/>
      <c r="B17" s="20"/>
      <c r="C17" s="21"/>
      <c r="D17" s="22" t="s">
        <v>33</v>
      </c>
      <c r="E17" s="23" t="s">
        <v>53</v>
      </c>
      <c r="F17" s="24">
        <v>200</v>
      </c>
      <c r="G17" s="24">
        <v>0.14000000000000001</v>
      </c>
      <c r="H17" s="25">
        <v>0.1</v>
      </c>
      <c r="I17" s="24">
        <v>1.5</v>
      </c>
      <c r="J17" s="24">
        <v>83.962620000000015</v>
      </c>
      <c r="K17" s="46" t="str">
        <f>"11/1"</f>
        <v>11/1</v>
      </c>
      <c r="L17" s="24"/>
    </row>
    <row r="18" spans="1:12" ht="25.5" customHeight="1" x14ac:dyDescent="0.3">
      <c r="A18" s="19"/>
      <c r="B18" s="20"/>
      <c r="C18" s="21"/>
      <c r="D18" s="22" t="s">
        <v>34</v>
      </c>
      <c r="E18" s="23" t="s">
        <v>40</v>
      </c>
      <c r="F18" s="24">
        <v>20</v>
      </c>
      <c r="G18" s="24">
        <v>1.32</v>
      </c>
      <c r="H18" s="24">
        <v>0.24</v>
      </c>
      <c r="I18" s="24">
        <v>8.34</v>
      </c>
      <c r="J18" s="24">
        <v>38.676000000000002</v>
      </c>
      <c r="K18" s="46"/>
      <c r="L18" s="24"/>
    </row>
    <row r="19" spans="1:12" ht="25.5" customHeight="1" x14ac:dyDescent="0.3">
      <c r="A19" s="19"/>
      <c r="B19" s="20"/>
      <c r="C19" s="21"/>
      <c r="D19" s="22" t="s">
        <v>35</v>
      </c>
      <c r="E19" s="23" t="s">
        <v>38</v>
      </c>
      <c r="F19" s="24">
        <v>40</v>
      </c>
      <c r="G19" s="24">
        <v>2.64</v>
      </c>
      <c r="H19" s="24">
        <v>0.48</v>
      </c>
      <c r="I19" s="24">
        <v>16.68</v>
      </c>
      <c r="J19" s="24">
        <v>77.352000000000004</v>
      </c>
      <c r="K19" s="46"/>
      <c r="L19" s="24"/>
    </row>
    <row r="20" spans="1:12" x14ac:dyDescent="0.3">
      <c r="A20" s="27"/>
      <c r="B20" s="28"/>
      <c r="C20" s="29"/>
      <c r="D20" s="30" t="s">
        <v>29</v>
      </c>
      <c r="E20" s="31"/>
      <c r="F20" s="32">
        <f>SUM(F13:F19)</f>
        <v>840</v>
      </c>
      <c r="G20" s="32">
        <f>SUM(G13:G19)</f>
        <v>27.810000000000002</v>
      </c>
      <c r="H20" s="32">
        <f>SUM(H13:H19)</f>
        <v>35.200000000000003</v>
      </c>
      <c r="I20" s="32">
        <f>SUM(I13:I19)</f>
        <v>90.91</v>
      </c>
      <c r="J20" s="32">
        <f>SUM(J13:J19)</f>
        <v>925.15617408333333</v>
      </c>
      <c r="K20" s="47"/>
      <c r="L20" s="39">
        <f>SUM(L13:L19)</f>
        <v>0</v>
      </c>
    </row>
    <row r="21" spans="1:12" ht="15.75" customHeight="1" thickBot="1" x14ac:dyDescent="0.35">
      <c r="A21" s="33">
        <f>A6</f>
        <v>1</v>
      </c>
      <c r="B21" s="34">
        <f>B6</f>
        <v>1</v>
      </c>
      <c r="C21" s="52" t="s">
        <v>36</v>
      </c>
      <c r="D21" s="53"/>
      <c r="E21" s="35"/>
      <c r="F21" s="36">
        <f>F12+F20</f>
        <v>1460</v>
      </c>
      <c r="G21" s="36">
        <f>G12+G20</f>
        <v>51.32</v>
      </c>
      <c r="H21" s="36">
        <f>H12+H20</f>
        <v>57.78</v>
      </c>
      <c r="I21" s="36">
        <f>I12+I20</f>
        <v>187.44</v>
      </c>
      <c r="J21" s="36">
        <f>J12+J20</f>
        <v>1446.4942617833333</v>
      </c>
      <c r="K21" s="40"/>
      <c r="L21" s="40">
        <f>L12+L20</f>
        <v>0</v>
      </c>
    </row>
  </sheetData>
  <mergeCells count="4">
    <mergeCell ref="C1:E1"/>
    <mergeCell ref="H1:K1"/>
    <mergeCell ref="H2:K2"/>
    <mergeCell ref="C21:D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2026-01-11T10:18:29Z</dcterms:modified>
</cp:coreProperties>
</file>