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F18" i="1" l="1"/>
  <c r="G18" i="1"/>
  <c r="H18" i="1"/>
  <c r="I18" i="1"/>
  <c r="J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<sst xmlns="http://schemas.openxmlformats.org/spreadsheetml/2006/main" count="51" uniqueCount="49">
  <si>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</si>
  <si>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</si>
  <si>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</si>
  <si>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</si>
  <si>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</si>
  <si>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</si>
  <si>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</si>
  <si>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</si>
  <si>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</si>
  <si>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</si>
  <si>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</si>
  <si>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</si>
  <si>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</si>
  <si>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</si>
  <si>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</si>
  <si>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</si>
  <si>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</si>
  <si>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</si>
  <si>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</si>
  <si>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</si>
  <si>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</si>
  <si>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</si>
  <si>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</si>
  <si>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</si>
  <si>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</si>
  <si>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</si>
  <si>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</si>
  <si>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</si>
  <si>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</si>
  <si>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</si>
  <si>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</si>
  <si>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</si>
  <si>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</si>
  <si>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</si>
  <si>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</si>
  <si>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</si>
  <si>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</si>
  <si>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</si>
  <si>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</si>
  <si>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</si>
  <si>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</si>
  <si>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Какао с молоком</t>
  </si>
  <si>
    <t>Напиток из плодов шиповника</t>
  </si>
  <si>
    <t>Бутерброд с сыром и маслом сливочным 20/10/10 г (батон витаминизированный)</t>
  </si>
  <si>
    <t>Каша жидкая пшеничная с маслом сливочным</t>
  </si>
  <si>
    <t>Соус из голубики</t>
  </si>
  <si>
    <t>Суп картофельный с бобовыми</t>
  </si>
  <si>
    <t>Плов со свининой и куркумой</t>
  </si>
  <si>
    <t>Салат из отварной свеклы с сыром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</si>
</sst>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A18" sqref="A18:XFD18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18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44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"2/64"</f>
        <v>2/64</v>
      </c>
      <c r="L7" s="24"/>
    </row>
    <row r="8" spans="1:12" ht="38.25" customHeight="1" x14ac:dyDescent="0.3">
      <c r="A8" s="19"/>
      <c r="B8" s="20"/>
      <c r="C8" s="21"/>
      <c r="D8" s="48"/>
      <c r="E8" s="48" t="s">
        <v>45</v>
      </c>
      <c r="F8" s="49">
        <v>30</v>
      </c>
      <c r="G8" s="49">
        <v>0.14000000000000001</v>
      </c>
      <c r="H8" s="49">
        <v>0.09</v>
      </c>
      <c r="I8" s="49">
        <v>9.1999999999999993</v>
      </c>
      <c r="J8" s="49">
        <v>36.144007500000008</v>
      </c>
      <c r="K8" s="50" t="str">
        <f>"12/8"</f>
        <v>12/8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41</v>
      </c>
      <c r="F9" s="24">
        <v>200</v>
      </c>
      <c r="G9" s="24">
        <v>3.64</v>
      </c>
      <c r="H9" s="25">
        <v>2.73</v>
      </c>
      <c r="I9" s="24">
        <v>11.3</v>
      </c>
      <c r="J9" s="24">
        <v>96.569047999999995</v>
      </c>
      <c r="K9" s="45" t="str">
        <f>"11/51"</f>
        <v>11/51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47.758655462184876</v>
      </c>
      <c r="J11" s="31">
        <f>SUM(J6:J10)</f>
        <v>444.68868844117645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5" t="str">
        <f>"6/57"</f>
        <v>6/57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12.71</v>
      </c>
      <c r="H13" s="24">
        <v>16.36</v>
      </c>
      <c r="I13" s="24">
        <v>52.44</v>
      </c>
      <c r="J13" s="24">
        <v>433.77</v>
      </c>
      <c r="K13" s="45" t="str">
        <f>"8/27"</f>
        <v>8/27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2.08</v>
      </c>
      <c r="H14" s="24">
        <v>5.81</v>
      </c>
      <c r="I14" s="24">
        <v>6.83</v>
      </c>
      <c r="J14" s="24">
        <v>84.08</v>
      </c>
      <c r="K14" s="45" t="str">
        <f>"7/34"</f>
        <v>7/34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42</v>
      </c>
      <c r="F15" s="24">
        <v>200</v>
      </c>
      <c r="G15" s="24">
        <v>0.24</v>
      </c>
      <c r="H15" s="25">
        <v>0.05</v>
      </c>
      <c r="I15" s="24">
        <v>0.3</v>
      </c>
      <c r="J15" s="24">
        <v>55.606942799999999</v>
      </c>
      <c r="K15" s="45" t="str">
        <f>"11/53"</f>
        <v>11/53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810</v>
      </c>
      <c r="G18" s="31">
        <f>SUM(G12:G17)</f>
        <v>32.749999999999993</v>
      </c>
      <c r="H18" s="31">
        <f>SUM(H12:H17)</f>
        <v>30.95</v>
      </c>
      <c r="I18" s="31">
        <f>SUM(I12:I17)</f>
        <v>118.09</v>
      </c>
      <c r="J18" s="31">
        <f>SUM(J12:J17)</f>
        <v>936.16094279999993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1310</v>
      </c>
      <c r="G19" s="35">
        <f>G11+G18</f>
        <v>47.309327731092431</v>
      </c>
      <c r="H19" s="35">
        <f>H11+H18</f>
        <v>54.529747899159659</v>
      </c>
      <c r="I19" s="35">
        <f>I11+I18</f>
        <v>165.84865546218487</v>
      </c>
      <c r="J19" s="35">
        <f>J11+J18</f>
        <v>1380.8496312411764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2026-01-11T10:24:16Z</dcterms:modified>
</cp:coreProperties>
</file>