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4184" windowHeight="919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71" i="1" l="1"/>
  <c r="G171" i="1"/>
  <c r="H171" i="1"/>
  <c r="I171" i="1"/>
  <c r="J171" i="1"/>
  <c r="L171" i="1"/>
  <c r="J51" i="1"/>
  <c r="I51" i="1"/>
  <c r="H51" i="1"/>
  <c r="G51" i="1"/>
  <c r="F51" i="1"/>
  <c r="F13" i="1"/>
  <c r="B180" i="1" l="1"/>
  <c r="A180" i="1"/>
  <c r="L179" i="1"/>
  <c r="J179" i="1"/>
  <c r="I179" i="1"/>
  <c r="H179" i="1"/>
  <c r="G179" i="1"/>
  <c r="F179" i="1"/>
  <c r="B172" i="1"/>
  <c r="A172" i="1"/>
  <c r="L180" i="1"/>
  <c r="B162" i="1"/>
  <c r="A162" i="1"/>
  <c r="L161" i="1"/>
  <c r="J161" i="1"/>
  <c r="I161" i="1"/>
  <c r="H161" i="1"/>
  <c r="G161" i="1"/>
  <c r="F161" i="1"/>
  <c r="B153" i="1"/>
  <c r="A153" i="1"/>
  <c r="L152" i="1"/>
  <c r="L162" i="1" s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B135" i="1"/>
  <c r="A135" i="1"/>
  <c r="L134" i="1"/>
  <c r="J134" i="1"/>
  <c r="I134" i="1"/>
  <c r="H134" i="1"/>
  <c r="G134" i="1"/>
  <c r="F134" i="1"/>
  <c r="B126" i="1"/>
  <c r="A126" i="1"/>
  <c r="L125" i="1"/>
  <c r="J125" i="1"/>
  <c r="I125" i="1"/>
  <c r="H125" i="1"/>
  <c r="G125" i="1"/>
  <c r="F125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2" i="1"/>
  <c r="A92" i="1"/>
  <c r="L91" i="1"/>
  <c r="J91" i="1"/>
  <c r="I91" i="1"/>
  <c r="H91" i="1"/>
  <c r="G91" i="1"/>
  <c r="F91" i="1"/>
  <c r="B84" i="1"/>
  <c r="A84" i="1"/>
  <c r="L83" i="1"/>
  <c r="J83" i="1"/>
  <c r="I83" i="1"/>
  <c r="H83" i="1"/>
  <c r="G83" i="1"/>
  <c r="F83" i="1"/>
  <c r="B76" i="1"/>
  <c r="A76" i="1"/>
  <c r="L75" i="1"/>
  <c r="J75" i="1"/>
  <c r="I75" i="1"/>
  <c r="H75" i="1"/>
  <c r="G75" i="1"/>
  <c r="F75" i="1"/>
  <c r="B68" i="1"/>
  <c r="A68" i="1"/>
  <c r="L67" i="1"/>
  <c r="L76" i="1" s="1"/>
  <c r="J67" i="1"/>
  <c r="I67" i="1"/>
  <c r="H67" i="1"/>
  <c r="G67" i="1"/>
  <c r="F67" i="1"/>
  <c r="B60" i="1"/>
  <c r="A60" i="1"/>
  <c r="L59" i="1"/>
  <c r="J59" i="1"/>
  <c r="I59" i="1"/>
  <c r="H59" i="1"/>
  <c r="G59" i="1"/>
  <c r="F59" i="1"/>
  <c r="B52" i="1"/>
  <c r="A52" i="1"/>
  <c r="L51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2" i="1"/>
  <c r="A22" i="1"/>
  <c r="L21" i="1"/>
  <c r="J21" i="1"/>
  <c r="I21" i="1"/>
  <c r="H21" i="1"/>
  <c r="G21" i="1"/>
  <c r="F21" i="1"/>
  <c r="B14" i="1"/>
  <c r="A14" i="1"/>
  <c r="L13" i="1"/>
  <c r="J13" i="1"/>
  <c r="I13" i="1"/>
  <c r="H13" i="1"/>
  <c r="G13" i="1"/>
  <c r="H162" i="1" l="1"/>
  <c r="L144" i="1"/>
  <c r="L126" i="1"/>
  <c r="J126" i="1"/>
  <c r="L92" i="1"/>
  <c r="F92" i="1"/>
  <c r="L110" i="1"/>
  <c r="L60" i="1"/>
  <c r="L22" i="1"/>
  <c r="L41" i="1"/>
  <c r="H180" i="1"/>
  <c r="G180" i="1"/>
  <c r="F180" i="1"/>
  <c r="J162" i="1"/>
  <c r="F162" i="1"/>
  <c r="J144" i="1"/>
  <c r="I144" i="1"/>
  <c r="H144" i="1"/>
  <c r="H126" i="1"/>
  <c r="G126" i="1"/>
  <c r="F126" i="1"/>
  <c r="J180" i="1"/>
  <c r="I180" i="1"/>
  <c r="I162" i="1"/>
  <c r="G162" i="1"/>
  <c r="G144" i="1"/>
  <c r="F144" i="1"/>
  <c r="I126" i="1"/>
  <c r="I110" i="1"/>
  <c r="G110" i="1"/>
  <c r="H110" i="1"/>
  <c r="J110" i="1"/>
  <c r="F110" i="1"/>
  <c r="G92" i="1"/>
  <c r="I92" i="1"/>
  <c r="H92" i="1"/>
  <c r="J92" i="1"/>
  <c r="J76" i="1"/>
  <c r="I76" i="1"/>
  <c r="F76" i="1"/>
  <c r="H76" i="1"/>
  <c r="G76" i="1"/>
  <c r="H60" i="1"/>
  <c r="J60" i="1"/>
  <c r="I60" i="1"/>
  <c r="G60" i="1"/>
  <c r="F60" i="1"/>
  <c r="F41" i="1"/>
  <c r="H41" i="1"/>
  <c r="G41" i="1"/>
  <c r="J41" i="1"/>
  <c r="I41" i="1"/>
  <c r="F22" i="1"/>
  <c r="J22" i="1"/>
  <c r="I22" i="1"/>
  <c r="H22" i="1"/>
  <c r="G22" i="1"/>
  <c r="L181" i="1" l="1"/>
  <c r="F181" i="1"/>
  <c r="G181" i="1"/>
  <c r="H181" i="1"/>
  <c r="I181" i="1"/>
  <c r="J181" i="1"/>
</calcChain>
</file>

<file path=xl/sharedStrings.xml><?xml version="1.0" encoding="utf-8"?>
<sst xmlns="http://schemas.openxmlformats.org/spreadsheetml/2006/main" count="319" uniqueCount="121">
  <si>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</si>
  <si>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</si>
  <si>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</si>
  <si>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</si>
  <si>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</si>
  <si>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</si>
  <si>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</si>
  <si>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</si>
  <si>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</si>
  <si>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</si>
  <si>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</si>
  <si>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</si>
  <si>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</si>
  <si>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</si>
  <si>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</si>
  <si>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</si>
  <si>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</si>
  <si>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</si>
  <si>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</si>
  <si>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</si>
  <si>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</si>
  <si>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</si>
  <si>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</si>
  <si>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</si>
  <si>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</si>
  <si>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</si>
  <si>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</si>
  <si>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</si>
  <si>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</si>
  <si>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</si>
  <si>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</si>
  <si>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</si>
  <si>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</si>
  <si>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</si>
  <si>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</si>
  <si>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</si>
  <si>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</si>
  <si>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</si>
  <si>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</si>
  <si>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порциями</t>
  </si>
  <si>
    <t xml:space="preserve">Батон </t>
  </si>
  <si>
    <t>Хлеб пшеничный</t>
  </si>
  <si>
    <t>Хлеб ржаной</t>
  </si>
  <si>
    <t>Золотой Шар</t>
  </si>
  <si>
    <t>Соус сметанный</t>
  </si>
  <si>
    <t>Компот из смеси сухофруктов</t>
  </si>
  <si>
    <t>Макаронные изделия отварные с маслом</t>
  </si>
  <si>
    <t>Пюре картофельное</t>
  </si>
  <si>
    <t xml:space="preserve">Кисломолочный продукт </t>
  </si>
  <si>
    <t>Рагу из овощей</t>
  </si>
  <si>
    <t>Каша гречневая рассыпчатая</t>
  </si>
  <si>
    <t>Соус томатный</t>
  </si>
  <si>
    <t>Суп из овощей</t>
  </si>
  <si>
    <t>Салат из свежих помидоров и огурцов</t>
  </si>
  <si>
    <t>Суп Крестьянский с крупой, сметаной</t>
  </si>
  <si>
    <t>МБОУ гимназия №161</t>
  </si>
  <si>
    <t>директор</t>
  </si>
  <si>
    <t xml:space="preserve">Белоцерковская А.Р. </t>
  </si>
  <si>
    <t>Каша (пшено,рис) жидкая  молочная с маслом сливочным</t>
  </si>
  <si>
    <t>Чай с сахаром*</t>
  </si>
  <si>
    <t>Яблоко</t>
  </si>
  <si>
    <t>Борщ с морской капустой и сметаной</t>
  </si>
  <si>
    <t>**Плов со свининой</t>
  </si>
  <si>
    <t>Салат из кукурузы с яйцом и луком</t>
  </si>
  <si>
    <t>**Шницель рубленный мясной</t>
  </si>
  <si>
    <t>Чай ягодный</t>
  </si>
  <si>
    <t>десерт</t>
  </si>
  <si>
    <t>Маффин ванильный</t>
  </si>
  <si>
    <t>Суп-пюре овощной</t>
  </si>
  <si>
    <t>Печень по-строгановски</t>
  </si>
  <si>
    <t>Винегрет овощной с соленым огурцом</t>
  </si>
  <si>
    <t>Гренки из пшеничного хлеба</t>
  </si>
  <si>
    <t>**Сырники с яблоком</t>
  </si>
  <si>
    <t>Молоко сгущенное</t>
  </si>
  <si>
    <t>Масло сливочное (порциями)</t>
  </si>
  <si>
    <t>Чай с лимоном*</t>
  </si>
  <si>
    <t>Печенье детское (конд изд)</t>
  </si>
  <si>
    <t>Салат из белокочанной капусты с помидорами и огурцами, Витаминный</t>
  </si>
  <si>
    <t>Рассольник ленинградский со сметаной</t>
  </si>
  <si>
    <t>**Азу из говядины</t>
  </si>
  <si>
    <t>**Плов с мясом птицы</t>
  </si>
  <si>
    <t>Горошек зеленый консервированный</t>
  </si>
  <si>
    <t>Кофейный напиток с молоком</t>
  </si>
  <si>
    <t>Салат из отварного картофеля, моркови с репчатым луком, соленым огурцом, горошком и растительным маслом, Степной</t>
  </si>
  <si>
    <t>Суп овощной  Минестроне</t>
  </si>
  <si>
    <t>Рыба «Лакомка»</t>
  </si>
  <si>
    <t>Напиток из плодов шиповника</t>
  </si>
  <si>
    <t>Каша пшеничная молочная с отрубями и зародышами пшеницы</t>
  </si>
  <si>
    <t>Йогурт порционный</t>
  </si>
  <si>
    <t>Салат из свежих огурцов и редиса</t>
  </si>
  <si>
    <t>Птица запеченная</t>
  </si>
  <si>
    <t>Компот из ягод</t>
  </si>
  <si>
    <t>Каша овсяная Геркулес жидкая молочная с маслом сливочным</t>
  </si>
  <si>
    <t>Сыр (порциями)</t>
  </si>
  <si>
    <t>Кофейный напиток из цикория с молоком</t>
  </si>
  <si>
    <t>Салат из свеклы отварной</t>
  </si>
  <si>
    <t>Суп-лапша на курином бульоне</t>
  </si>
  <si>
    <t>**Котлета  Пожарская</t>
  </si>
  <si>
    <t>Рис припущенный</t>
  </si>
  <si>
    <t>соус</t>
  </si>
  <si>
    <t>**Шницель из мяса индейки</t>
  </si>
  <si>
    <t>**Жаркое по-домашнему с мясом птицы</t>
  </si>
  <si>
    <t>Кисель витаминизированный</t>
  </si>
  <si>
    <t>**Сырники</t>
  </si>
  <si>
    <t>Апельсины</t>
  </si>
  <si>
    <t>фрукт</t>
  </si>
  <si>
    <t>Салат из белокочанной капусты с яблоком и морковью</t>
  </si>
  <si>
    <t>Суп-пюре из гороха</t>
  </si>
  <si>
    <t>Филе куриное запеченое с сыром</t>
  </si>
  <si>
    <t>Каша рисовая молочная вязкая с маслом сливочным</t>
  </si>
  <si>
    <t>Батон</t>
  </si>
  <si>
    <t>Икра кабачковая пром.производства</t>
  </si>
  <si>
    <t>Солянка домашняя со сметаной</t>
  </si>
  <si>
    <t>**Рыбные палочки</t>
  </si>
  <si>
    <t>Соус красный основной</t>
  </si>
  <si>
    <t>Омлет запеченный или паровой</t>
  </si>
  <si>
    <t>Повидло</t>
  </si>
  <si>
    <t>Салат из отварного картофеля с зеленым горошком</t>
  </si>
  <si>
    <t>Щи из свежей капусты с картофелем со сметаной</t>
  </si>
  <si>
    <t>**Гуляш из курицы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</si>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</sst>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0" borderId="13" xfId="0" applyBorder="1"/>
    <xf numFmtId="0" fontId="2" fillId="0" borderId="24" xfId="0" applyFont="1" applyBorder="1" applyAlignment="1">
      <alignment horizontal="center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2" fillId="4" borderId="16" xfId="0" applyFont="1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 t="s">
        <v>55</v>
      </c>
      <c r="D1" s="76"/>
      <c r="E1" s="76"/>
      <c r="F1" s="12" t="s">
        <v>16</v>
      </c>
      <c r="G1" s="2" t="s">
        <v>17</v>
      </c>
      <c r="H1" s="77" t="s">
        <v>56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7" t="s">
        <v>57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58</v>
      </c>
      <c r="F6" s="53">
        <v>200</v>
      </c>
      <c r="G6" s="53">
        <v>7.19</v>
      </c>
      <c r="H6" s="53">
        <v>8</v>
      </c>
      <c r="I6" s="53">
        <v>42.92</v>
      </c>
      <c r="J6" s="53">
        <v>271</v>
      </c>
      <c r="K6" s="54">
        <v>848</v>
      </c>
      <c r="L6" s="40"/>
    </row>
    <row r="7" spans="1:12" ht="14.4" x14ac:dyDescent="0.3">
      <c r="A7" s="23"/>
      <c r="B7" s="15"/>
      <c r="C7" s="11"/>
      <c r="D7" s="6"/>
      <c r="E7" s="41" t="s">
        <v>39</v>
      </c>
      <c r="F7" s="52">
        <v>15</v>
      </c>
      <c r="G7" s="52">
        <v>4.04</v>
      </c>
      <c r="H7" s="52">
        <v>4</v>
      </c>
      <c r="I7" s="42"/>
      <c r="J7" s="52">
        <v>54.5</v>
      </c>
      <c r="K7" s="55">
        <v>97</v>
      </c>
      <c r="L7" s="42"/>
    </row>
    <row r="8" spans="1:12" ht="14.4" customHeight="1" x14ac:dyDescent="0.3">
      <c r="A8" s="23"/>
      <c r="B8" s="15"/>
      <c r="C8" s="11"/>
      <c r="D8" s="7" t="s">
        <v>22</v>
      </c>
      <c r="E8" s="41" t="s">
        <v>59</v>
      </c>
      <c r="F8" s="52">
        <v>200</v>
      </c>
      <c r="G8" s="42"/>
      <c r="H8" s="42"/>
      <c r="I8" s="52">
        <v>14.97</v>
      </c>
      <c r="J8" s="52">
        <v>59.9</v>
      </c>
      <c r="K8" s="55">
        <v>828</v>
      </c>
      <c r="L8" s="42"/>
    </row>
    <row r="9" spans="1:12" ht="14.4" customHeight="1" x14ac:dyDescent="0.3">
      <c r="A9" s="23"/>
      <c r="B9" s="15"/>
      <c r="C9" s="11"/>
      <c r="D9" s="7" t="s">
        <v>24</v>
      </c>
      <c r="E9" s="41" t="s">
        <v>60</v>
      </c>
      <c r="F9" s="52">
        <v>120</v>
      </c>
      <c r="G9" s="52">
        <v>0.48</v>
      </c>
      <c r="H9" s="42"/>
      <c r="I9" s="52">
        <v>11.76</v>
      </c>
      <c r="J9" s="52">
        <v>56.4</v>
      </c>
      <c r="K9" s="55">
        <v>976.03</v>
      </c>
      <c r="L9" s="42"/>
    </row>
    <row r="10" spans="1:12" ht="14.4" x14ac:dyDescent="0.3">
      <c r="A10" s="23"/>
      <c r="B10" s="15"/>
      <c r="C10" s="11"/>
      <c r="D10" s="7" t="s">
        <v>23</v>
      </c>
      <c r="E10" s="41" t="s">
        <v>40</v>
      </c>
      <c r="F10" s="52">
        <v>25</v>
      </c>
      <c r="G10" s="52">
        <v>1.88</v>
      </c>
      <c r="H10" s="52">
        <v>1</v>
      </c>
      <c r="I10" s="52">
        <v>12.85</v>
      </c>
      <c r="J10" s="52">
        <v>65.5</v>
      </c>
      <c r="K10" s="55">
        <v>693</v>
      </c>
      <c r="L10" s="42"/>
    </row>
    <row r="11" spans="1:12" ht="14.4" x14ac:dyDescent="0.3">
      <c r="A11" s="23"/>
      <c r="B11" s="15"/>
      <c r="C11" s="11"/>
      <c r="D11" s="6"/>
      <c r="E11" s="41" t="s">
        <v>41</v>
      </c>
      <c r="F11" s="52">
        <v>30</v>
      </c>
      <c r="G11" s="52">
        <v>3.21</v>
      </c>
      <c r="H11" s="52">
        <v>1</v>
      </c>
      <c r="I11" s="52">
        <v>13.05</v>
      </c>
      <c r="J11" s="52">
        <v>82.2</v>
      </c>
      <c r="K11" s="55">
        <v>897</v>
      </c>
      <c r="L11" s="42"/>
    </row>
    <row r="12" spans="1:12" ht="14.4" x14ac:dyDescent="0.3">
      <c r="A12" s="23"/>
      <c r="B12" s="15"/>
      <c r="C12" s="11"/>
      <c r="D12" s="6"/>
      <c r="E12" s="41" t="s">
        <v>42</v>
      </c>
      <c r="F12" s="52">
        <v>30</v>
      </c>
      <c r="G12" s="52">
        <v>2.5499999999999998</v>
      </c>
      <c r="H12" s="52">
        <v>1</v>
      </c>
      <c r="I12" s="52">
        <v>14.55</v>
      </c>
      <c r="J12" s="52">
        <v>77.7</v>
      </c>
      <c r="K12" s="56">
        <v>1148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>SUM(G6:G12)</f>
        <v>19.350000000000001</v>
      </c>
      <c r="H13" s="19">
        <f>SUM(H6:H12)</f>
        <v>15</v>
      </c>
      <c r="I13" s="19">
        <f>SUM(I6:I12)</f>
        <v>110.1</v>
      </c>
      <c r="J13" s="19">
        <f>SUM(J6:J12)</f>
        <v>667.2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 t="s">
        <v>61</v>
      </c>
      <c r="F15" s="52">
        <v>200</v>
      </c>
      <c r="G15" s="52">
        <v>1.7</v>
      </c>
      <c r="H15" s="52">
        <v>5</v>
      </c>
      <c r="I15" s="52">
        <v>9.74</v>
      </c>
      <c r="J15" s="52">
        <v>87.6</v>
      </c>
      <c r="K15" s="55">
        <v>63.01</v>
      </c>
      <c r="L15" s="42"/>
    </row>
    <row r="16" spans="1:12" ht="14.4" x14ac:dyDescent="0.3">
      <c r="A16" s="23"/>
      <c r="B16" s="15"/>
      <c r="C16" s="11"/>
      <c r="D16" s="7" t="s">
        <v>28</v>
      </c>
      <c r="E16" s="41" t="s">
        <v>62</v>
      </c>
      <c r="F16" s="52">
        <v>200</v>
      </c>
      <c r="G16" s="52">
        <v>12.76</v>
      </c>
      <c r="H16" s="52">
        <v>24</v>
      </c>
      <c r="I16" s="52">
        <v>46.92</v>
      </c>
      <c r="J16" s="52">
        <v>469.7</v>
      </c>
      <c r="K16" s="56">
        <v>1018</v>
      </c>
      <c r="L16" s="42"/>
    </row>
    <row r="17" spans="1:12" ht="14.4" x14ac:dyDescent="0.3">
      <c r="A17" s="23"/>
      <c r="B17" s="15"/>
      <c r="C17" s="11"/>
      <c r="D17" s="7" t="s">
        <v>29</v>
      </c>
      <c r="E17" s="41" t="s">
        <v>63</v>
      </c>
      <c r="F17" s="52">
        <v>60</v>
      </c>
      <c r="G17" s="52">
        <v>0.7</v>
      </c>
      <c r="H17" s="52">
        <v>6</v>
      </c>
      <c r="I17" s="52">
        <v>9.4600000000000009</v>
      </c>
      <c r="J17" s="52">
        <v>89.3</v>
      </c>
      <c r="K17" s="57">
        <v>14519.01</v>
      </c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43</v>
      </c>
      <c r="F18" s="52">
        <v>200</v>
      </c>
      <c r="G18" s="52">
        <v>1.2</v>
      </c>
      <c r="H18" s="42"/>
      <c r="I18" s="52">
        <v>125.45</v>
      </c>
      <c r="J18" s="52">
        <v>514.5</v>
      </c>
      <c r="K18" s="55">
        <v>706.01</v>
      </c>
      <c r="L18" s="42"/>
    </row>
    <row r="19" spans="1:12" ht="14.4" x14ac:dyDescent="0.3">
      <c r="A19" s="23"/>
      <c r="B19" s="15"/>
      <c r="C19" s="11"/>
      <c r="D19" s="7" t="s">
        <v>31</v>
      </c>
      <c r="E19" s="41" t="s">
        <v>41</v>
      </c>
      <c r="F19" s="52">
        <v>30</v>
      </c>
      <c r="G19" s="52">
        <v>3.21</v>
      </c>
      <c r="H19" s="52">
        <v>1</v>
      </c>
      <c r="I19" s="52">
        <v>13.05</v>
      </c>
      <c r="J19" s="52">
        <v>82.2</v>
      </c>
      <c r="K19" s="55">
        <v>897</v>
      </c>
      <c r="L19" s="42"/>
    </row>
    <row r="20" spans="1:12" ht="14.4" x14ac:dyDescent="0.3">
      <c r="A20" s="23"/>
      <c r="B20" s="15"/>
      <c r="C20" s="11"/>
      <c r="D20" s="7" t="s">
        <v>32</v>
      </c>
      <c r="E20" s="41" t="s">
        <v>42</v>
      </c>
      <c r="F20" s="52">
        <v>30</v>
      </c>
      <c r="G20" s="52">
        <v>2.5499999999999998</v>
      </c>
      <c r="H20" s="52">
        <v>1</v>
      </c>
      <c r="I20" s="52">
        <v>14.55</v>
      </c>
      <c r="J20" s="52">
        <v>77.7</v>
      </c>
      <c r="K20" s="56">
        <v>1148</v>
      </c>
      <c r="L20" s="42"/>
    </row>
    <row r="21" spans="1:12" ht="14.4" x14ac:dyDescent="0.3">
      <c r="A21" s="24"/>
      <c r="B21" s="17"/>
      <c r="C21" s="8"/>
      <c r="D21" s="18" t="s">
        <v>33</v>
      </c>
      <c r="E21" s="9"/>
      <c r="F21" s="19">
        <f>SUM(F14:F20)</f>
        <v>720</v>
      </c>
      <c r="G21" s="19">
        <f>SUM(G14:G20)</f>
        <v>22.12</v>
      </c>
      <c r="H21" s="19">
        <f>SUM(H14:H20)</f>
        <v>37</v>
      </c>
      <c r="I21" s="19">
        <f>SUM(I14:I20)</f>
        <v>219.17000000000002</v>
      </c>
      <c r="J21" s="19">
        <f>SUM(J14:J20)</f>
        <v>1321</v>
      </c>
      <c r="K21" s="25"/>
      <c r="L21" s="19">
        <f>SUM(L14:L20)</f>
        <v>0</v>
      </c>
    </row>
    <row r="22" spans="1:12" ht="15" thickBot="1" x14ac:dyDescent="0.3">
      <c r="A22" s="29">
        <f>A6</f>
        <v>1</v>
      </c>
      <c r="B22" s="30">
        <f>B6</f>
        <v>1</v>
      </c>
      <c r="C22" s="72" t="s">
        <v>4</v>
      </c>
      <c r="D22" s="73"/>
      <c r="E22" s="31"/>
      <c r="F22" s="32">
        <f>F13+F21</f>
        <v>1340</v>
      </c>
      <c r="G22" s="32">
        <f>G13+G21</f>
        <v>41.47</v>
      </c>
      <c r="H22" s="32">
        <f>H13+H21</f>
        <v>52</v>
      </c>
      <c r="I22" s="32">
        <f>I13+I21</f>
        <v>329.27</v>
      </c>
      <c r="J22" s="32">
        <f>J13+J21</f>
        <v>1988.2</v>
      </c>
      <c r="K22" s="32"/>
      <c r="L22" s="32">
        <f>L13+L21</f>
        <v>0</v>
      </c>
    </row>
    <row r="23" spans="1:12" ht="15" thickBot="1" x14ac:dyDescent="0.3">
      <c r="A23" s="59"/>
      <c r="B23" s="59"/>
      <c r="C23" s="60"/>
      <c r="D23" s="61"/>
      <c r="E23" s="62"/>
      <c r="F23" s="63"/>
      <c r="G23" s="63"/>
      <c r="H23" s="63"/>
      <c r="I23" s="63"/>
      <c r="J23" s="63"/>
      <c r="K23" s="64"/>
      <c r="L23" s="58"/>
    </row>
    <row r="24" spans="1:12" ht="14.4" x14ac:dyDescent="0.3">
      <c r="A24" s="66">
        <v>1</v>
      </c>
      <c r="B24" s="13">
        <v>2</v>
      </c>
      <c r="C24" s="65" t="s">
        <v>20</v>
      </c>
      <c r="D24" s="5" t="s">
        <v>21</v>
      </c>
      <c r="E24" s="39" t="s">
        <v>64</v>
      </c>
      <c r="F24" s="53">
        <v>90</v>
      </c>
      <c r="G24" s="53">
        <v>13.63</v>
      </c>
      <c r="H24" s="53">
        <v>14</v>
      </c>
      <c r="I24" s="53">
        <v>2.02</v>
      </c>
      <c r="J24" s="53">
        <v>135.69999999999999</v>
      </c>
      <c r="K24" s="67">
        <v>1027.03</v>
      </c>
      <c r="L24" s="40"/>
    </row>
    <row r="25" spans="1:12" ht="14.4" x14ac:dyDescent="0.3">
      <c r="A25" s="14"/>
      <c r="B25" s="15"/>
      <c r="C25" s="11"/>
      <c r="D25" s="6"/>
      <c r="E25" s="41" t="s">
        <v>44</v>
      </c>
      <c r="F25" s="52">
        <v>20</v>
      </c>
      <c r="G25" s="52">
        <v>0.34</v>
      </c>
      <c r="H25" s="52">
        <v>2</v>
      </c>
      <c r="I25" s="52">
        <v>1.35</v>
      </c>
      <c r="J25" s="52">
        <v>20.6</v>
      </c>
      <c r="K25" s="55">
        <v>600</v>
      </c>
      <c r="L25" s="42"/>
    </row>
    <row r="26" spans="1:12" ht="14.4" x14ac:dyDescent="0.3">
      <c r="A26" s="14"/>
      <c r="B26" s="15"/>
      <c r="C26" s="11"/>
      <c r="D26" s="6"/>
      <c r="E26" s="41" t="s">
        <v>47</v>
      </c>
      <c r="F26" s="52">
        <v>150</v>
      </c>
      <c r="G26" s="52">
        <v>3.31</v>
      </c>
      <c r="H26" s="52">
        <v>6</v>
      </c>
      <c r="I26" s="52">
        <v>22.17</v>
      </c>
      <c r="J26" s="52">
        <v>155</v>
      </c>
      <c r="K26" s="55">
        <v>995</v>
      </c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65</v>
      </c>
      <c r="F27" s="52">
        <v>200</v>
      </c>
      <c r="G27" s="52">
        <v>0.1</v>
      </c>
      <c r="H27" s="42"/>
      <c r="I27" s="52">
        <v>12.97</v>
      </c>
      <c r="J27" s="52">
        <v>59.9</v>
      </c>
      <c r="K27" s="55">
        <v>971</v>
      </c>
      <c r="L27" s="42"/>
    </row>
    <row r="28" spans="1:12" ht="14.4" x14ac:dyDescent="0.3">
      <c r="A28" s="14"/>
      <c r="B28" s="15"/>
      <c r="C28" s="11"/>
      <c r="D28" s="7" t="s">
        <v>23</v>
      </c>
      <c r="E28" s="41" t="s">
        <v>41</v>
      </c>
      <c r="F28" s="52">
        <v>30</v>
      </c>
      <c r="G28" s="52">
        <v>3.21</v>
      </c>
      <c r="H28" s="52">
        <v>1</v>
      </c>
      <c r="I28" s="52">
        <v>13.05</v>
      </c>
      <c r="J28" s="52">
        <v>82.2</v>
      </c>
      <c r="K28" s="55">
        <v>897</v>
      </c>
      <c r="L28" s="42"/>
    </row>
    <row r="29" spans="1:12" ht="14.4" x14ac:dyDescent="0.3">
      <c r="A29" s="14"/>
      <c r="B29" s="15"/>
      <c r="C29" s="11"/>
      <c r="D29" s="6"/>
      <c r="E29" s="41" t="s">
        <v>42</v>
      </c>
      <c r="F29" s="52">
        <v>30</v>
      </c>
      <c r="G29" s="52">
        <v>2.5499999999999998</v>
      </c>
      <c r="H29" s="52">
        <v>1</v>
      </c>
      <c r="I29" s="52">
        <v>14.55</v>
      </c>
      <c r="J29" s="52">
        <v>77.7</v>
      </c>
      <c r="K29" s="56">
        <v>1148</v>
      </c>
      <c r="L29" s="42"/>
    </row>
    <row r="30" spans="1:12" ht="14.4" x14ac:dyDescent="0.3">
      <c r="A30" s="14"/>
      <c r="B30" s="15"/>
      <c r="C30" s="11"/>
      <c r="D30" s="50" t="s">
        <v>66</v>
      </c>
      <c r="E30" s="41" t="s">
        <v>67</v>
      </c>
      <c r="F30" s="52">
        <v>40</v>
      </c>
      <c r="G30" s="52">
        <v>2.87</v>
      </c>
      <c r="H30" s="52">
        <v>9</v>
      </c>
      <c r="I30" s="52">
        <v>23.34</v>
      </c>
      <c r="J30" s="52">
        <v>189.6</v>
      </c>
      <c r="K30" s="57">
        <v>1633.33</v>
      </c>
      <c r="L30" s="42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SUM(F24:F30)</f>
        <v>560</v>
      </c>
      <c r="G31" s="19">
        <f>SUM(G24:G30)</f>
        <v>26.010000000000005</v>
      </c>
      <c r="H31" s="19">
        <f>SUM(H24:H30)</f>
        <v>33</v>
      </c>
      <c r="I31" s="19">
        <f>SUM(I24:I30)</f>
        <v>89.45</v>
      </c>
      <c r="J31" s="19">
        <f>SUM(J24:J30)</f>
        <v>720.69999999999993</v>
      </c>
      <c r="K31" s="25"/>
      <c r="L31" s="19">
        <f>SUM(L24:L30)</f>
        <v>0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1" t="s">
        <v>70</v>
      </c>
      <c r="F32" s="52">
        <v>60</v>
      </c>
      <c r="G32" s="52">
        <v>1.44</v>
      </c>
      <c r="H32" s="52">
        <v>4</v>
      </c>
      <c r="I32" s="52">
        <v>5.83</v>
      </c>
      <c r="J32" s="52">
        <v>67.7</v>
      </c>
      <c r="K32" s="55">
        <v>951</v>
      </c>
      <c r="L32" s="42"/>
    </row>
    <row r="33" spans="1:12" ht="14.4" x14ac:dyDescent="0.3">
      <c r="A33" s="14"/>
      <c r="B33" s="15"/>
      <c r="C33" s="11"/>
      <c r="D33" s="7" t="s">
        <v>27</v>
      </c>
      <c r="E33" s="41" t="s">
        <v>68</v>
      </c>
      <c r="F33" s="52">
        <v>200</v>
      </c>
      <c r="G33" s="52">
        <v>2.02</v>
      </c>
      <c r="H33" s="52">
        <v>4</v>
      </c>
      <c r="I33" s="52">
        <v>12.62</v>
      </c>
      <c r="J33" s="52">
        <v>118</v>
      </c>
      <c r="K33" s="56">
        <v>1016</v>
      </c>
      <c r="L33" s="42"/>
    </row>
    <row r="34" spans="1:12" ht="14.4" x14ac:dyDescent="0.3">
      <c r="A34" s="14"/>
      <c r="B34" s="15"/>
      <c r="C34" s="11"/>
      <c r="D34" s="7" t="s">
        <v>28</v>
      </c>
      <c r="E34" s="41" t="s">
        <v>69</v>
      </c>
      <c r="F34" s="52">
        <v>90</v>
      </c>
      <c r="G34" s="52">
        <v>1.82</v>
      </c>
      <c r="H34" s="52">
        <v>6</v>
      </c>
      <c r="I34" s="52">
        <v>3.24</v>
      </c>
      <c r="J34" s="52">
        <v>229</v>
      </c>
      <c r="K34" s="56">
        <v>1076</v>
      </c>
      <c r="L34" s="42"/>
    </row>
    <row r="35" spans="1:12" ht="14.4" x14ac:dyDescent="0.3">
      <c r="A35" s="14"/>
      <c r="B35" s="15"/>
      <c r="C35" s="11"/>
      <c r="D35" s="7" t="s">
        <v>29</v>
      </c>
      <c r="E35" s="41" t="s">
        <v>46</v>
      </c>
      <c r="F35" s="52">
        <v>150</v>
      </c>
      <c r="G35" s="52">
        <v>5.92</v>
      </c>
      <c r="H35" s="52">
        <v>5</v>
      </c>
      <c r="I35" s="52">
        <v>35.96</v>
      </c>
      <c r="J35" s="52">
        <v>220.4</v>
      </c>
      <c r="K35" s="55">
        <v>516</v>
      </c>
      <c r="L35" s="42"/>
    </row>
    <row r="36" spans="1:12" ht="14.4" x14ac:dyDescent="0.3">
      <c r="A36" s="14"/>
      <c r="B36" s="15"/>
      <c r="C36" s="11"/>
      <c r="D36" s="7" t="s">
        <v>30</v>
      </c>
      <c r="E36" s="41" t="s">
        <v>45</v>
      </c>
      <c r="F36" s="52">
        <v>200</v>
      </c>
      <c r="G36" s="52">
        <v>0.46</v>
      </c>
      <c r="H36" s="42"/>
      <c r="I36" s="52">
        <v>27.49</v>
      </c>
      <c r="J36" s="52">
        <v>115.7</v>
      </c>
      <c r="K36" s="55">
        <v>928</v>
      </c>
      <c r="L36" s="42"/>
    </row>
    <row r="37" spans="1:12" ht="14.4" x14ac:dyDescent="0.3">
      <c r="A37" s="14"/>
      <c r="B37" s="15"/>
      <c r="C37" s="11"/>
      <c r="D37" s="7" t="s">
        <v>31</v>
      </c>
      <c r="E37" s="41" t="s">
        <v>41</v>
      </c>
      <c r="F37" s="52">
        <v>30</v>
      </c>
      <c r="G37" s="52">
        <v>3.21</v>
      </c>
      <c r="H37" s="52">
        <v>1</v>
      </c>
      <c r="I37" s="52">
        <v>13.05</v>
      </c>
      <c r="J37" s="52">
        <v>82.2</v>
      </c>
      <c r="K37" s="55">
        <v>897</v>
      </c>
      <c r="L37" s="42"/>
    </row>
    <row r="38" spans="1:12" ht="14.4" x14ac:dyDescent="0.3">
      <c r="A38" s="14"/>
      <c r="B38" s="15"/>
      <c r="C38" s="11"/>
      <c r="D38" s="7" t="s">
        <v>32</v>
      </c>
      <c r="E38" s="41" t="s">
        <v>42</v>
      </c>
      <c r="F38" s="52">
        <v>30</v>
      </c>
      <c r="G38" s="52">
        <v>2.5499999999999998</v>
      </c>
      <c r="H38" s="52">
        <v>1</v>
      </c>
      <c r="I38" s="52">
        <v>14.55</v>
      </c>
      <c r="J38" s="52">
        <v>77.7</v>
      </c>
      <c r="K38" s="56">
        <v>1148</v>
      </c>
      <c r="L38" s="42"/>
    </row>
    <row r="39" spans="1:12" ht="14.4" x14ac:dyDescent="0.3">
      <c r="A39" s="14"/>
      <c r="B39" s="15"/>
      <c r="C39" s="11"/>
      <c r="D39" s="6"/>
      <c r="E39" s="41" t="s">
        <v>71</v>
      </c>
      <c r="F39" s="52">
        <v>15</v>
      </c>
      <c r="G39" s="52">
        <v>1.94</v>
      </c>
      <c r="H39" s="42"/>
      <c r="I39" s="52">
        <v>11.71</v>
      </c>
      <c r="J39" s="52">
        <v>60</v>
      </c>
      <c r="K39" s="55">
        <v>943</v>
      </c>
      <c r="L39" s="42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SUM(F32:F39)</f>
        <v>775</v>
      </c>
      <c r="G40" s="19">
        <f>SUM(G32:G39)</f>
        <v>19.360000000000003</v>
      </c>
      <c r="H40" s="19">
        <f>SUM(H32:H39)</f>
        <v>21</v>
      </c>
      <c r="I40" s="19">
        <f>SUM(I32:I39)</f>
        <v>124.44999999999999</v>
      </c>
      <c r="J40" s="19">
        <f>SUM(J32:J39)</f>
        <v>970.70000000000016</v>
      </c>
      <c r="K40" s="25"/>
      <c r="L40" s="19">
        <f>SUM(L32:L39)</f>
        <v>0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72" t="s">
        <v>4</v>
      </c>
      <c r="D41" s="73"/>
      <c r="E41" s="31"/>
      <c r="F41" s="32">
        <f>F31+F40</f>
        <v>1335</v>
      </c>
      <c r="G41" s="32">
        <f>G31+G40</f>
        <v>45.370000000000005</v>
      </c>
      <c r="H41" s="32">
        <f>H31+H40</f>
        <v>54</v>
      </c>
      <c r="I41" s="32">
        <f>I31+I40</f>
        <v>213.89999999999998</v>
      </c>
      <c r="J41" s="32">
        <f>J31+J40</f>
        <v>1691.4</v>
      </c>
      <c r="K41" s="32"/>
      <c r="L41" s="32">
        <f>L31+L40</f>
        <v>0</v>
      </c>
    </row>
    <row r="42" spans="1:12" s="68" customFormat="1" ht="15.75" customHeight="1" thickBot="1" x14ac:dyDescent="0.3">
      <c r="A42" s="59"/>
      <c r="B42" s="59"/>
      <c r="C42" s="60"/>
      <c r="D42" s="61"/>
      <c r="E42" s="62"/>
      <c r="F42" s="63"/>
      <c r="G42" s="63"/>
      <c r="H42" s="63"/>
      <c r="I42" s="63"/>
      <c r="J42" s="63"/>
      <c r="K42" s="64"/>
      <c r="L42" s="63"/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72</v>
      </c>
      <c r="F43" s="53">
        <v>140</v>
      </c>
      <c r="G43" s="53">
        <v>15.4</v>
      </c>
      <c r="H43" s="53">
        <v>15</v>
      </c>
      <c r="I43" s="53">
        <v>27.88</v>
      </c>
      <c r="J43" s="53">
        <v>316.39999999999998</v>
      </c>
      <c r="K43" s="67">
        <v>1066.02</v>
      </c>
      <c r="L43" s="40"/>
    </row>
    <row r="44" spans="1:12" ht="14.4" x14ac:dyDescent="0.3">
      <c r="A44" s="23"/>
      <c r="B44" s="15"/>
      <c r="C44" s="11"/>
      <c r="D44" s="6"/>
      <c r="E44" s="41" t="s">
        <v>73</v>
      </c>
      <c r="F44" s="52">
        <v>20</v>
      </c>
      <c r="G44" s="52">
        <v>1.58</v>
      </c>
      <c r="H44" s="52">
        <v>2</v>
      </c>
      <c r="I44" s="52">
        <v>10.88</v>
      </c>
      <c r="J44" s="52">
        <v>64.2</v>
      </c>
      <c r="K44" s="55">
        <v>902</v>
      </c>
      <c r="L44" s="42"/>
    </row>
    <row r="45" spans="1:12" ht="14.4" x14ac:dyDescent="0.3">
      <c r="A45" s="23"/>
      <c r="B45" s="15"/>
      <c r="C45" s="11"/>
      <c r="D45" s="6"/>
      <c r="E45" s="41" t="s">
        <v>74</v>
      </c>
      <c r="F45" s="52">
        <v>15</v>
      </c>
      <c r="G45" s="52">
        <v>0.12</v>
      </c>
      <c r="H45" s="52">
        <v>11</v>
      </c>
      <c r="I45" s="52">
        <v>0.2</v>
      </c>
      <c r="J45" s="52">
        <v>99.2</v>
      </c>
      <c r="K45" s="57">
        <v>1259.01</v>
      </c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75</v>
      </c>
      <c r="F46" s="52">
        <v>200</v>
      </c>
      <c r="G46" s="52">
        <v>0.06</v>
      </c>
      <c r="H46" s="42"/>
      <c r="I46" s="52">
        <v>15.16</v>
      </c>
      <c r="J46" s="52">
        <v>59.9</v>
      </c>
      <c r="K46" s="55">
        <v>686</v>
      </c>
      <c r="L46" s="42"/>
    </row>
    <row r="47" spans="1:12" ht="14.4" x14ac:dyDescent="0.3">
      <c r="A47" s="23"/>
      <c r="B47" s="15"/>
      <c r="C47" s="11"/>
      <c r="D47" s="7" t="s">
        <v>23</v>
      </c>
      <c r="E47" s="41" t="s">
        <v>40</v>
      </c>
      <c r="F47" s="52">
        <v>25</v>
      </c>
      <c r="G47" s="52">
        <v>1.88</v>
      </c>
      <c r="H47" s="52">
        <v>1</v>
      </c>
      <c r="I47" s="52">
        <v>12.85</v>
      </c>
      <c r="J47" s="52">
        <v>65.5</v>
      </c>
      <c r="K47" s="55">
        <v>693</v>
      </c>
      <c r="L47" s="42"/>
    </row>
    <row r="48" spans="1:12" ht="14.4" x14ac:dyDescent="0.3">
      <c r="A48" s="23"/>
      <c r="B48" s="15"/>
      <c r="C48" s="11"/>
      <c r="D48" s="6"/>
      <c r="E48" s="41" t="s">
        <v>41</v>
      </c>
      <c r="F48" s="52">
        <v>30</v>
      </c>
      <c r="G48" s="52">
        <v>3.21</v>
      </c>
      <c r="H48" s="52">
        <v>1</v>
      </c>
      <c r="I48" s="52">
        <v>13.05</v>
      </c>
      <c r="J48" s="52">
        <v>82.2</v>
      </c>
      <c r="K48" s="55">
        <v>897</v>
      </c>
      <c r="L48" s="42"/>
    </row>
    <row r="49" spans="1:12" ht="14.4" x14ac:dyDescent="0.3">
      <c r="A49" s="23"/>
      <c r="B49" s="15"/>
      <c r="C49" s="11"/>
      <c r="D49" s="6"/>
      <c r="E49" s="41" t="s">
        <v>42</v>
      </c>
      <c r="F49" s="52">
        <v>30</v>
      </c>
      <c r="G49" s="52">
        <v>2.5499999999999998</v>
      </c>
      <c r="H49" s="52">
        <v>1</v>
      </c>
      <c r="I49" s="52">
        <v>14.55</v>
      </c>
      <c r="J49" s="52">
        <v>77.7</v>
      </c>
      <c r="K49" s="56">
        <v>1148</v>
      </c>
      <c r="L49" s="42"/>
    </row>
    <row r="50" spans="1:12" ht="14.4" x14ac:dyDescent="0.3">
      <c r="A50" s="23"/>
      <c r="B50" s="15"/>
      <c r="C50" s="11"/>
      <c r="D50" s="50" t="s">
        <v>66</v>
      </c>
      <c r="E50" s="41" t="s">
        <v>76</v>
      </c>
      <c r="F50" s="52">
        <v>40</v>
      </c>
      <c r="G50" s="52">
        <v>3</v>
      </c>
      <c r="H50" s="52">
        <v>4</v>
      </c>
      <c r="I50" s="52">
        <v>20.93</v>
      </c>
      <c r="J50" s="52">
        <v>162.80000000000001</v>
      </c>
      <c r="K50" s="56">
        <v>1141</v>
      </c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SUM(F43:F50)</f>
        <v>500</v>
      </c>
      <c r="G51" s="19">
        <f>SUM(G43:G50)</f>
        <v>27.8</v>
      </c>
      <c r="H51" s="19">
        <f>SUM(H43:H50)</f>
        <v>35</v>
      </c>
      <c r="I51" s="19">
        <f>SUM(I43:I50)</f>
        <v>115.5</v>
      </c>
      <c r="J51" s="19">
        <f>SUM(J43:J50)</f>
        <v>927.90000000000009</v>
      </c>
      <c r="K51" s="25"/>
      <c r="L51" s="19">
        <f>SUM(L43:L49)</f>
        <v>0</v>
      </c>
    </row>
    <row r="52" spans="1:12" ht="26.4" x14ac:dyDescent="0.3">
      <c r="A52" s="26">
        <f>A43</f>
        <v>1</v>
      </c>
      <c r="B52" s="13">
        <f>B43</f>
        <v>3</v>
      </c>
      <c r="C52" s="10" t="s">
        <v>25</v>
      </c>
      <c r="D52" s="7" t="s">
        <v>26</v>
      </c>
      <c r="E52" s="41" t="s">
        <v>77</v>
      </c>
      <c r="F52" s="52">
        <v>60</v>
      </c>
      <c r="G52" s="52">
        <v>0.7</v>
      </c>
      <c r="H52" s="52">
        <v>5</v>
      </c>
      <c r="I52" s="52">
        <v>2.21</v>
      </c>
      <c r="J52" s="52">
        <v>58.5</v>
      </c>
      <c r="K52" s="55">
        <v>30</v>
      </c>
      <c r="L52" s="42"/>
    </row>
    <row r="53" spans="1:12" ht="14.4" x14ac:dyDescent="0.3">
      <c r="A53" s="23"/>
      <c r="B53" s="15"/>
      <c r="C53" s="11"/>
      <c r="D53" s="7" t="s">
        <v>27</v>
      </c>
      <c r="E53" s="41" t="s">
        <v>78</v>
      </c>
      <c r="F53" s="52">
        <v>200</v>
      </c>
      <c r="G53" s="52">
        <v>2.12</v>
      </c>
      <c r="H53" s="52">
        <v>5</v>
      </c>
      <c r="I53" s="52">
        <v>15.02</v>
      </c>
      <c r="J53" s="52">
        <v>118.9</v>
      </c>
      <c r="K53" s="56">
        <v>1030</v>
      </c>
      <c r="L53" s="42"/>
    </row>
    <row r="54" spans="1:12" ht="14.4" x14ac:dyDescent="0.3">
      <c r="A54" s="23"/>
      <c r="B54" s="15"/>
      <c r="C54" s="11"/>
      <c r="D54" s="7" t="s">
        <v>28</v>
      </c>
      <c r="E54" s="41" t="s">
        <v>79</v>
      </c>
      <c r="F54" s="52">
        <v>90</v>
      </c>
      <c r="G54" s="52">
        <v>0.82</v>
      </c>
      <c r="H54" s="52">
        <v>9</v>
      </c>
      <c r="I54" s="52">
        <v>6.48</v>
      </c>
      <c r="J54" s="52">
        <v>110</v>
      </c>
      <c r="K54" s="57">
        <v>1387.02</v>
      </c>
      <c r="L54" s="42"/>
    </row>
    <row r="55" spans="1:12" ht="14.4" x14ac:dyDescent="0.3">
      <c r="A55" s="23"/>
      <c r="B55" s="15"/>
      <c r="C55" s="11"/>
      <c r="D55" s="7" t="s">
        <v>29</v>
      </c>
      <c r="E55" s="41" t="s">
        <v>50</v>
      </c>
      <c r="F55" s="52">
        <v>150</v>
      </c>
      <c r="G55" s="52">
        <v>7.55</v>
      </c>
      <c r="H55" s="52">
        <v>6</v>
      </c>
      <c r="I55" s="52">
        <v>39.35</v>
      </c>
      <c r="J55" s="52">
        <v>240.8</v>
      </c>
      <c r="K55" s="55">
        <v>998</v>
      </c>
      <c r="L55" s="42"/>
    </row>
    <row r="56" spans="1:12" ht="14.4" x14ac:dyDescent="0.3">
      <c r="A56" s="23"/>
      <c r="B56" s="15"/>
      <c r="C56" s="11"/>
      <c r="D56" s="7" t="s">
        <v>30</v>
      </c>
      <c r="E56" s="41" t="s">
        <v>75</v>
      </c>
      <c r="F56" s="52">
        <v>200</v>
      </c>
      <c r="G56" s="52">
        <v>0.06</v>
      </c>
      <c r="H56" s="42"/>
      <c r="I56" s="52">
        <v>15.16</v>
      </c>
      <c r="J56" s="52">
        <v>59.9</v>
      </c>
      <c r="K56" s="55">
        <v>686</v>
      </c>
      <c r="L56" s="42"/>
    </row>
    <row r="57" spans="1:12" ht="14.4" x14ac:dyDescent="0.3">
      <c r="A57" s="23"/>
      <c r="B57" s="15"/>
      <c r="C57" s="11"/>
      <c r="D57" s="7" t="s">
        <v>31</v>
      </c>
      <c r="E57" s="41" t="s">
        <v>41</v>
      </c>
      <c r="F57" s="52">
        <v>30</v>
      </c>
      <c r="G57" s="52">
        <v>3.21</v>
      </c>
      <c r="H57" s="52">
        <v>1</v>
      </c>
      <c r="I57" s="52">
        <v>13.05</v>
      </c>
      <c r="J57" s="52">
        <v>82.2</v>
      </c>
      <c r="K57" s="55">
        <v>897</v>
      </c>
      <c r="L57" s="42"/>
    </row>
    <row r="58" spans="1:12" ht="14.4" x14ac:dyDescent="0.3">
      <c r="A58" s="23"/>
      <c r="B58" s="15"/>
      <c r="C58" s="11"/>
      <c r="D58" s="7" t="s">
        <v>32</v>
      </c>
      <c r="E58" s="41" t="s">
        <v>42</v>
      </c>
      <c r="F58" s="52">
        <v>30</v>
      </c>
      <c r="G58" s="52">
        <v>2.5499999999999998</v>
      </c>
      <c r="H58" s="52">
        <v>1</v>
      </c>
      <c r="I58" s="52">
        <v>14.55</v>
      </c>
      <c r="J58" s="52">
        <v>77.7</v>
      </c>
      <c r="K58" s="56">
        <v>1148</v>
      </c>
      <c r="L58" s="42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760</v>
      </c>
      <c r="G59" s="19">
        <f>SUM(G52:G58)</f>
        <v>17.010000000000002</v>
      </c>
      <c r="H59" s="19">
        <f>SUM(H52:H58)</f>
        <v>27</v>
      </c>
      <c r="I59" s="19">
        <f>SUM(I52:I58)</f>
        <v>105.82</v>
      </c>
      <c r="J59" s="19">
        <f>SUM(J52:J58)</f>
        <v>748.00000000000011</v>
      </c>
      <c r="K59" s="25"/>
      <c r="L59" s="19">
        <f>SUM(L52:L58)</f>
        <v>0</v>
      </c>
    </row>
    <row r="60" spans="1:12" ht="15.75" customHeight="1" thickBot="1" x14ac:dyDescent="0.3">
      <c r="A60" s="29">
        <f>A43</f>
        <v>1</v>
      </c>
      <c r="B60" s="30">
        <f>B43</f>
        <v>3</v>
      </c>
      <c r="C60" s="72" t="s">
        <v>4</v>
      </c>
      <c r="D60" s="73"/>
      <c r="E60" s="31"/>
      <c r="F60" s="32">
        <f>F51+F59</f>
        <v>1260</v>
      </c>
      <c r="G60" s="32">
        <f>G51+G59</f>
        <v>44.81</v>
      </c>
      <c r="H60" s="32">
        <f>H51+H59</f>
        <v>62</v>
      </c>
      <c r="I60" s="32">
        <f>I51+I59</f>
        <v>221.32</v>
      </c>
      <c r="J60" s="32">
        <f>J51+J59</f>
        <v>1675.9</v>
      </c>
      <c r="K60" s="32"/>
      <c r="L60" s="32">
        <f>L51+L59</f>
        <v>0</v>
      </c>
    </row>
    <row r="61" spans="1:12" s="68" customFormat="1" ht="15.75" customHeight="1" thickBot="1" x14ac:dyDescent="0.3">
      <c r="A61" s="69"/>
      <c r="B61" s="59"/>
      <c r="C61" s="60"/>
      <c r="D61" s="61"/>
      <c r="E61" s="62"/>
      <c r="F61" s="63"/>
      <c r="G61" s="63"/>
      <c r="H61" s="63"/>
      <c r="I61" s="63"/>
      <c r="J61" s="63"/>
      <c r="K61" s="64"/>
      <c r="L61" s="63"/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80</v>
      </c>
      <c r="F62" s="53">
        <v>200</v>
      </c>
      <c r="G62" s="53">
        <v>18.61</v>
      </c>
      <c r="H62" s="53">
        <v>22</v>
      </c>
      <c r="I62" s="53">
        <v>38.69</v>
      </c>
      <c r="J62" s="53">
        <v>379.8</v>
      </c>
      <c r="K62" s="70">
        <v>1020</v>
      </c>
      <c r="L62" s="40"/>
    </row>
    <row r="63" spans="1:12" ht="14.4" x14ac:dyDescent="0.3">
      <c r="A63" s="23"/>
      <c r="B63" s="15"/>
      <c r="C63" s="11"/>
      <c r="D63" s="6"/>
      <c r="E63" s="41" t="s">
        <v>81</v>
      </c>
      <c r="F63" s="52">
        <v>30</v>
      </c>
      <c r="G63" s="52">
        <v>0.93</v>
      </c>
      <c r="H63" s="42"/>
      <c r="I63" s="52">
        <v>1.95</v>
      </c>
      <c r="J63" s="52">
        <v>12</v>
      </c>
      <c r="K63" s="55">
        <v>811</v>
      </c>
      <c r="L63" s="42"/>
    </row>
    <row r="64" spans="1:12" ht="14.4" x14ac:dyDescent="0.3">
      <c r="A64" s="23"/>
      <c r="B64" s="15"/>
      <c r="C64" s="11"/>
      <c r="D64" s="7" t="s">
        <v>22</v>
      </c>
      <c r="E64" s="41" t="s">
        <v>82</v>
      </c>
      <c r="F64" s="52">
        <v>200</v>
      </c>
      <c r="G64" s="52">
        <v>3.84</v>
      </c>
      <c r="H64" s="52">
        <v>4</v>
      </c>
      <c r="I64" s="52">
        <v>14.38</v>
      </c>
      <c r="J64" s="52">
        <v>152</v>
      </c>
      <c r="K64" s="56">
        <v>1110</v>
      </c>
      <c r="L64" s="42"/>
    </row>
    <row r="65" spans="1:12" ht="14.4" x14ac:dyDescent="0.3">
      <c r="A65" s="23"/>
      <c r="B65" s="15"/>
      <c r="C65" s="11"/>
      <c r="D65" s="7" t="s">
        <v>23</v>
      </c>
      <c r="E65" s="41" t="s">
        <v>42</v>
      </c>
      <c r="F65" s="52">
        <v>30</v>
      </c>
      <c r="G65" s="52">
        <v>2.5499999999999998</v>
      </c>
      <c r="H65" s="52">
        <v>1</v>
      </c>
      <c r="I65" s="52">
        <v>14.55</v>
      </c>
      <c r="J65" s="52">
        <v>77.7</v>
      </c>
      <c r="K65" s="56">
        <v>1148</v>
      </c>
      <c r="L65" s="42"/>
    </row>
    <row r="66" spans="1:12" ht="14.4" x14ac:dyDescent="0.3">
      <c r="A66" s="23"/>
      <c r="B66" s="15"/>
      <c r="C66" s="11"/>
      <c r="D66" s="6"/>
      <c r="E66" s="41" t="s">
        <v>41</v>
      </c>
      <c r="F66" s="52">
        <v>30</v>
      </c>
      <c r="G66" s="52">
        <v>3.21</v>
      </c>
      <c r="H66" s="52">
        <v>1</v>
      </c>
      <c r="I66" s="52">
        <v>13.05</v>
      </c>
      <c r="J66" s="52">
        <v>82.2</v>
      </c>
      <c r="K66" s="55">
        <v>897</v>
      </c>
      <c r="L66" s="42"/>
    </row>
    <row r="67" spans="1:12" ht="14.4" x14ac:dyDescent="0.3">
      <c r="A67" s="24"/>
      <c r="B67" s="17"/>
      <c r="C67" s="8"/>
      <c r="D67" s="18" t="s">
        <v>33</v>
      </c>
      <c r="E67" s="9"/>
      <c r="F67" s="19">
        <f>SUM(F62:F66)</f>
        <v>490</v>
      </c>
      <c r="G67" s="19">
        <f>SUM(G62:G66)</f>
        <v>29.14</v>
      </c>
      <c r="H67" s="19">
        <f>SUM(H62:H66)</f>
        <v>28</v>
      </c>
      <c r="I67" s="19">
        <f>SUM(I62:I66)</f>
        <v>82.62</v>
      </c>
      <c r="J67" s="19">
        <f>SUM(J62:J66)</f>
        <v>703.7</v>
      </c>
      <c r="K67" s="25"/>
      <c r="L67" s="19">
        <f>SUM(L62:L66)</f>
        <v>0</v>
      </c>
    </row>
    <row r="68" spans="1:12" ht="39.6" x14ac:dyDescent="0.3">
      <c r="A68" s="26">
        <f>A62</f>
        <v>1</v>
      </c>
      <c r="B68" s="13">
        <f>B62</f>
        <v>4</v>
      </c>
      <c r="C68" s="10" t="s">
        <v>25</v>
      </c>
      <c r="D68" s="7" t="s">
        <v>26</v>
      </c>
      <c r="E68" s="41" t="s">
        <v>83</v>
      </c>
      <c r="F68" s="52">
        <v>60</v>
      </c>
      <c r="G68" s="52">
        <v>0.84</v>
      </c>
      <c r="H68" s="42"/>
      <c r="I68" s="52">
        <v>4.38</v>
      </c>
      <c r="J68" s="52">
        <v>22.3</v>
      </c>
      <c r="K68" s="55">
        <v>25</v>
      </c>
      <c r="L68" s="42"/>
    </row>
    <row r="69" spans="1:12" ht="14.4" x14ac:dyDescent="0.3">
      <c r="A69" s="23"/>
      <c r="B69" s="15"/>
      <c r="C69" s="11"/>
      <c r="D69" s="7" t="s">
        <v>27</v>
      </c>
      <c r="E69" s="41" t="s">
        <v>84</v>
      </c>
      <c r="F69" s="52">
        <v>200</v>
      </c>
      <c r="G69" s="52">
        <v>1.53</v>
      </c>
      <c r="H69" s="52">
        <v>3</v>
      </c>
      <c r="I69" s="52">
        <v>8.94</v>
      </c>
      <c r="J69" s="52">
        <v>72.3</v>
      </c>
      <c r="K69" s="57">
        <v>1165.04</v>
      </c>
      <c r="L69" s="42"/>
    </row>
    <row r="70" spans="1:12" ht="14.4" x14ac:dyDescent="0.3">
      <c r="A70" s="23"/>
      <c r="B70" s="15"/>
      <c r="C70" s="11"/>
      <c r="D70" s="7" t="s">
        <v>28</v>
      </c>
      <c r="E70" s="41" t="s">
        <v>85</v>
      </c>
      <c r="F70" s="52">
        <v>90</v>
      </c>
      <c r="G70" s="52">
        <v>7.95</v>
      </c>
      <c r="H70" s="52">
        <v>9</v>
      </c>
      <c r="I70" s="52">
        <v>3.57</v>
      </c>
      <c r="J70" s="52">
        <v>128.69999999999999</v>
      </c>
      <c r="K70" s="55">
        <v>375</v>
      </c>
      <c r="L70" s="42"/>
    </row>
    <row r="71" spans="1:12" ht="14.4" x14ac:dyDescent="0.3">
      <c r="A71" s="23"/>
      <c r="B71" s="15"/>
      <c r="C71" s="11"/>
      <c r="D71" s="7" t="s">
        <v>29</v>
      </c>
      <c r="E71" s="41" t="s">
        <v>47</v>
      </c>
      <c r="F71" s="52">
        <v>150</v>
      </c>
      <c r="G71" s="52">
        <v>3.31</v>
      </c>
      <c r="H71" s="52">
        <v>6</v>
      </c>
      <c r="I71" s="52">
        <v>22.17</v>
      </c>
      <c r="J71" s="52">
        <v>155</v>
      </c>
      <c r="K71" s="55">
        <v>995</v>
      </c>
      <c r="L71" s="42"/>
    </row>
    <row r="72" spans="1:12" ht="14.4" x14ac:dyDescent="0.3">
      <c r="A72" s="23"/>
      <c r="B72" s="15"/>
      <c r="C72" s="11"/>
      <c r="D72" s="7" t="s">
        <v>30</v>
      </c>
      <c r="E72" s="41" t="s">
        <v>86</v>
      </c>
      <c r="F72" s="52">
        <v>200</v>
      </c>
      <c r="G72" s="52">
        <v>0.68</v>
      </c>
      <c r="H72" s="42"/>
      <c r="I72" s="52">
        <v>25.63</v>
      </c>
      <c r="J72" s="52">
        <v>120.6</v>
      </c>
      <c r="K72" s="55">
        <v>705</v>
      </c>
      <c r="L72" s="42"/>
    </row>
    <row r="73" spans="1:12" ht="14.4" x14ac:dyDescent="0.3">
      <c r="A73" s="23"/>
      <c r="B73" s="15"/>
      <c r="C73" s="11"/>
      <c r="D73" s="7" t="s">
        <v>31</v>
      </c>
      <c r="E73" s="41" t="s">
        <v>41</v>
      </c>
      <c r="F73" s="52">
        <v>30</v>
      </c>
      <c r="G73" s="52">
        <v>3.21</v>
      </c>
      <c r="H73" s="52">
        <v>1</v>
      </c>
      <c r="I73" s="52">
        <v>13.05</v>
      </c>
      <c r="J73" s="52">
        <v>82.2</v>
      </c>
      <c r="K73" s="55">
        <v>897</v>
      </c>
      <c r="L73" s="42"/>
    </row>
    <row r="74" spans="1:12" ht="14.4" x14ac:dyDescent="0.3">
      <c r="A74" s="23"/>
      <c r="B74" s="15"/>
      <c r="C74" s="11"/>
      <c r="D74" s="7" t="s">
        <v>32</v>
      </c>
      <c r="E74" s="41" t="s">
        <v>42</v>
      </c>
      <c r="F74" s="52">
        <v>30</v>
      </c>
      <c r="G74" s="52">
        <v>2.5499999999999998</v>
      </c>
      <c r="H74" s="52">
        <v>1</v>
      </c>
      <c r="I74" s="52">
        <v>14.55</v>
      </c>
      <c r="J74" s="52">
        <v>77.7</v>
      </c>
      <c r="K74" s="56">
        <v>1148</v>
      </c>
      <c r="L74" s="42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SUM(F68:F74)</f>
        <v>760</v>
      </c>
      <c r="G75" s="19">
        <f>SUM(G68:G74)</f>
        <v>20.07</v>
      </c>
      <c r="H75" s="19">
        <f>SUM(H68:H74)</f>
        <v>20</v>
      </c>
      <c r="I75" s="19">
        <f>SUM(I68:I74)</f>
        <v>92.289999999999992</v>
      </c>
      <c r="J75" s="19">
        <f>SUM(J68:J74)</f>
        <v>658.80000000000007</v>
      </c>
      <c r="K75" s="25"/>
      <c r="L75" s="19">
        <f>SUM(L68:L74)</f>
        <v>0</v>
      </c>
    </row>
    <row r="76" spans="1:12" ht="15.75" customHeight="1" thickBot="1" x14ac:dyDescent="0.3">
      <c r="A76" s="29">
        <f>A62</f>
        <v>1</v>
      </c>
      <c r="B76" s="30">
        <f>B62</f>
        <v>4</v>
      </c>
      <c r="C76" s="72" t="s">
        <v>4</v>
      </c>
      <c r="D76" s="73"/>
      <c r="E76" s="31"/>
      <c r="F76" s="32">
        <f>F67+F75</f>
        <v>1250</v>
      </c>
      <c r="G76" s="32">
        <f>G67+G75</f>
        <v>49.21</v>
      </c>
      <c r="H76" s="32">
        <f>H67+H75</f>
        <v>48</v>
      </c>
      <c r="I76" s="32">
        <f>I67+I75</f>
        <v>174.91</v>
      </c>
      <c r="J76" s="32">
        <f>J67+J75</f>
        <v>1362.5</v>
      </c>
      <c r="K76" s="32"/>
      <c r="L76" s="32">
        <f>L67+L75</f>
        <v>0</v>
      </c>
    </row>
    <row r="77" spans="1:12" s="68" customFormat="1" ht="15.75" customHeight="1" thickBot="1" x14ac:dyDescent="0.3">
      <c r="A77" s="69"/>
      <c r="B77" s="59"/>
      <c r="C77" s="60"/>
      <c r="D77" s="61"/>
      <c r="E77" s="62"/>
      <c r="F77" s="63"/>
      <c r="G77" s="63"/>
      <c r="H77" s="63"/>
      <c r="I77" s="63"/>
      <c r="J77" s="63"/>
      <c r="K77" s="64"/>
      <c r="L77" s="63"/>
    </row>
    <row r="78" spans="1:12" ht="26.4" x14ac:dyDescent="0.3">
      <c r="A78" s="20">
        <v>1</v>
      </c>
      <c r="B78" s="21">
        <v>5</v>
      </c>
      <c r="C78" s="22" t="s">
        <v>20</v>
      </c>
      <c r="D78" s="5" t="s">
        <v>21</v>
      </c>
      <c r="E78" s="39" t="s">
        <v>87</v>
      </c>
      <c r="F78" s="53">
        <v>200</v>
      </c>
      <c r="G78" s="53">
        <v>7.23</v>
      </c>
      <c r="H78" s="53">
        <v>4</v>
      </c>
      <c r="I78" s="53">
        <v>35.53</v>
      </c>
      <c r="J78" s="53">
        <v>195.3</v>
      </c>
      <c r="K78" s="70">
        <v>1158</v>
      </c>
      <c r="L78" s="40"/>
    </row>
    <row r="79" spans="1:12" ht="14.4" x14ac:dyDescent="0.3">
      <c r="A79" s="23"/>
      <c r="B79" s="15"/>
      <c r="C79" s="11"/>
      <c r="D79" s="7" t="s">
        <v>22</v>
      </c>
      <c r="E79" s="41" t="s">
        <v>59</v>
      </c>
      <c r="F79" s="52">
        <v>200</v>
      </c>
      <c r="G79" s="42"/>
      <c r="H79" s="42"/>
      <c r="I79" s="52">
        <v>14.97</v>
      </c>
      <c r="J79" s="52">
        <v>59.9</v>
      </c>
      <c r="K79" s="55">
        <v>828</v>
      </c>
      <c r="L79" s="42"/>
    </row>
    <row r="80" spans="1:12" ht="14.4" x14ac:dyDescent="0.3">
      <c r="A80" s="23"/>
      <c r="B80" s="15"/>
      <c r="C80" s="11"/>
      <c r="D80" s="7" t="s">
        <v>23</v>
      </c>
      <c r="E80" s="41" t="s">
        <v>42</v>
      </c>
      <c r="F80" s="52">
        <v>30</v>
      </c>
      <c r="G80" s="52">
        <v>2.5499999999999998</v>
      </c>
      <c r="H80" s="52">
        <v>1</v>
      </c>
      <c r="I80" s="52">
        <v>14.55</v>
      </c>
      <c r="J80" s="52">
        <v>77.7</v>
      </c>
      <c r="K80" s="56">
        <v>1148</v>
      </c>
      <c r="L80" s="42"/>
    </row>
    <row r="81" spans="1:12" ht="14.4" x14ac:dyDescent="0.3">
      <c r="A81" s="23"/>
      <c r="B81" s="15"/>
      <c r="C81" s="11"/>
      <c r="D81" s="6"/>
      <c r="E81" s="41" t="s">
        <v>41</v>
      </c>
      <c r="F81" s="52">
        <v>30</v>
      </c>
      <c r="G81" s="52">
        <v>3.21</v>
      </c>
      <c r="H81" s="52">
        <v>1</v>
      </c>
      <c r="I81" s="52">
        <v>13.05</v>
      </c>
      <c r="J81" s="52">
        <v>82.2</v>
      </c>
      <c r="K81" s="55">
        <v>897</v>
      </c>
      <c r="L81" s="42"/>
    </row>
    <row r="82" spans="1:12" ht="39.6" x14ac:dyDescent="0.3">
      <c r="A82" s="23"/>
      <c r="B82" s="15"/>
      <c r="C82" s="11"/>
      <c r="D82" s="71" t="s">
        <v>48</v>
      </c>
      <c r="E82" s="41" t="s">
        <v>88</v>
      </c>
      <c r="F82" s="52">
        <v>125</v>
      </c>
      <c r="G82" s="52">
        <v>2.8</v>
      </c>
      <c r="H82" s="52">
        <v>3</v>
      </c>
      <c r="I82" s="52">
        <v>19.600000000000001</v>
      </c>
      <c r="J82" s="52">
        <v>112</v>
      </c>
      <c r="K82" s="55">
        <v>935</v>
      </c>
      <c r="L82" s="42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SUM(F78:F82)</f>
        <v>585</v>
      </c>
      <c r="G83" s="19">
        <f>SUM(G78:G82)</f>
        <v>15.790000000000003</v>
      </c>
      <c r="H83" s="19">
        <f>SUM(H78:H82)</f>
        <v>9</v>
      </c>
      <c r="I83" s="19">
        <f>SUM(I78:I82)</f>
        <v>97.699999999999989</v>
      </c>
      <c r="J83" s="19">
        <f>SUM(J78:J82)</f>
        <v>527.1</v>
      </c>
      <c r="K83" s="25"/>
      <c r="L83" s="19">
        <f>SUM(L78:L82)</f>
        <v>0</v>
      </c>
    </row>
    <row r="84" spans="1:12" ht="14.4" x14ac:dyDescent="0.3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1" t="s">
        <v>89</v>
      </c>
      <c r="F84" s="52">
        <v>60</v>
      </c>
      <c r="G84" s="52">
        <v>0.04</v>
      </c>
      <c r="H84" s="42"/>
      <c r="I84" s="42"/>
      <c r="J84" s="52">
        <v>3.6</v>
      </c>
      <c r="K84" s="55">
        <v>13.02</v>
      </c>
      <c r="L84" s="42"/>
    </row>
    <row r="85" spans="1:12" ht="14.4" x14ac:dyDescent="0.3">
      <c r="A85" s="23"/>
      <c r="B85" s="15"/>
      <c r="C85" s="11"/>
      <c r="D85" s="7" t="s">
        <v>27</v>
      </c>
      <c r="E85" s="41" t="s">
        <v>54</v>
      </c>
      <c r="F85" s="52">
        <v>200</v>
      </c>
      <c r="G85" s="52">
        <v>2.38</v>
      </c>
      <c r="H85" s="52">
        <v>5</v>
      </c>
      <c r="I85" s="52">
        <v>13.14</v>
      </c>
      <c r="J85" s="52">
        <v>109.6</v>
      </c>
      <c r="K85" s="56">
        <v>1058</v>
      </c>
      <c r="L85" s="42"/>
    </row>
    <row r="86" spans="1:12" ht="14.4" x14ac:dyDescent="0.3">
      <c r="A86" s="23"/>
      <c r="B86" s="15"/>
      <c r="C86" s="11"/>
      <c r="D86" s="7" t="s">
        <v>28</v>
      </c>
      <c r="E86" s="41" t="s">
        <v>90</v>
      </c>
      <c r="F86" s="52">
        <v>90</v>
      </c>
      <c r="G86" s="52">
        <v>20.98</v>
      </c>
      <c r="H86" s="52">
        <v>1</v>
      </c>
      <c r="I86" s="52">
        <v>1.88</v>
      </c>
      <c r="J86" s="52">
        <v>161.80000000000001</v>
      </c>
      <c r="K86" s="56">
        <v>1237</v>
      </c>
      <c r="L86" s="42"/>
    </row>
    <row r="87" spans="1:12" ht="14.4" x14ac:dyDescent="0.3">
      <c r="A87" s="23"/>
      <c r="B87" s="15"/>
      <c r="C87" s="11"/>
      <c r="D87" s="7" t="s">
        <v>29</v>
      </c>
      <c r="E87" s="41" t="s">
        <v>49</v>
      </c>
      <c r="F87" s="52">
        <v>150</v>
      </c>
      <c r="G87" s="52">
        <v>3.21</v>
      </c>
      <c r="H87" s="52">
        <v>7</v>
      </c>
      <c r="I87" s="52">
        <v>21.22</v>
      </c>
      <c r="J87" s="52">
        <v>157.30000000000001</v>
      </c>
      <c r="K87" s="55">
        <v>959</v>
      </c>
      <c r="L87" s="42"/>
    </row>
    <row r="88" spans="1:12" ht="14.4" x14ac:dyDescent="0.3">
      <c r="A88" s="23"/>
      <c r="B88" s="15"/>
      <c r="C88" s="11"/>
      <c r="D88" s="7" t="s">
        <v>30</v>
      </c>
      <c r="E88" s="41" t="s">
        <v>91</v>
      </c>
      <c r="F88" s="52">
        <v>200</v>
      </c>
      <c r="G88" s="52">
        <v>0.15</v>
      </c>
      <c r="H88" s="42"/>
      <c r="I88" s="52">
        <v>19.059999999999999</v>
      </c>
      <c r="J88" s="52">
        <v>78.400000000000006</v>
      </c>
      <c r="K88" s="55">
        <v>917.02</v>
      </c>
      <c r="L88" s="42"/>
    </row>
    <row r="89" spans="1:12" ht="14.4" x14ac:dyDescent="0.3">
      <c r="A89" s="23"/>
      <c r="B89" s="15"/>
      <c r="C89" s="11"/>
      <c r="D89" s="7" t="s">
        <v>31</v>
      </c>
      <c r="E89" s="41" t="s">
        <v>41</v>
      </c>
      <c r="F89" s="52">
        <v>30</v>
      </c>
      <c r="G89" s="52">
        <v>3.21</v>
      </c>
      <c r="H89" s="52">
        <v>1</v>
      </c>
      <c r="I89" s="52">
        <v>13.05</v>
      </c>
      <c r="J89" s="52">
        <v>82.2</v>
      </c>
      <c r="K89" s="55">
        <v>897</v>
      </c>
      <c r="L89" s="42"/>
    </row>
    <row r="90" spans="1:12" ht="14.4" x14ac:dyDescent="0.3">
      <c r="A90" s="23"/>
      <c r="B90" s="15"/>
      <c r="C90" s="11"/>
      <c r="D90" s="7" t="s">
        <v>32</v>
      </c>
      <c r="E90" s="41" t="s">
        <v>42</v>
      </c>
      <c r="F90" s="52">
        <v>30</v>
      </c>
      <c r="G90" s="52">
        <v>2.5499999999999998</v>
      </c>
      <c r="H90" s="52">
        <v>1</v>
      </c>
      <c r="I90" s="52">
        <v>14.55</v>
      </c>
      <c r="J90" s="52">
        <v>77.7</v>
      </c>
      <c r="K90" s="56">
        <v>1148</v>
      </c>
      <c r="L90" s="42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760</v>
      </c>
      <c r="G91" s="19">
        <f>SUM(G84:G90)</f>
        <v>32.519999999999996</v>
      </c>
      <c r="H91" s="19">
        <f>SUM(H84:H90)</f>
        <v>15</v>
      </c>
      <c r="I91" s="19">
        <f>SUM(I84:I90)</f>
        <v>82.899999999999991</v>
      </c>
      <c r="J91" s="19">
        <f>SUM(J84:J90)</f>
        <v>670.60000000000014</v>
      </c>
      <c r="K91" s="25"/>
      <c r="L91" s="19">
        <f>SUM(L84:L90)</f>
        <v>0</v>
      </c>
    </row>
    <row r="92" spans="1:12" ht="15.75" customHeight="1" thickBot="1" x14ac:dyDescent="0.3">
      <c r="A92" s="29">
        <f>A78</f>
        <v>1</v>
      </c>
      <c r="B92" s="30">
        <f>B78</f>
        <v>5</v>
      </c>
      <c r="C92" s="72" t="s">
        <v>4</v>
      </c>
      <c r="D92" s="73"/>
      <c r="E92" s="31"/>
      <c r="F92" s="32">
        <f>F83+F91</f>
        <v>1345</v>
      </c>
      <c r="G92" s="32">
        <f>G83+G91</f>
        <v>48.31</v>
      </c>
      <c r="H92" s="32">
        <f>H83+H91</f>
        <v>24</v>
      </c>
      <c r="I92" s="32">
        <f>I83+I91</f>
        <v>180.59999999999997</v>
      </c>
      <c r="J92" s="32">
        <f>J83+J91</f>
        <v>1197.7000000000003</v>
      </c>
      <c r="K92" s="32"/>
      <c r="L92" s="32">
        <f>L83+L91</f>
        <v>0</v>
      </c>
    </row>
    <row r="93" spans="1:12" s="68" customFormat="1" ht="15.75" customHeight="1" thickBot="1" x14ac:dyDescent="0.3">
      <c r="A93" s="69"/>
      <c r="B93" s="59"/>
      <c r="C93" s="60"/>
      <c r="D93" s="61"/>
      <c r="E93" s="62"/>
      <c r="F93" s="63"/>
      <c r="G93" s="63"/>
      <c r="H93" s="63"/>
      <c r="I93" s="63"/>
      <c r="J93" s="63"/>
      <c r="K93" s="64"/>
      <c r="L93" s="63"/>
    </row>
    <row r="94" spans="1:12" ht="26.4" x14ac:dyDescent="0.3">
      <c r="A94" s="20">
        <v>2</v>
      </c>
      <c r="B94" s="21">
        <v>1</v>
      </c>
      <c r="C94" s="22" t="s">
        <v>20</v>
      </c>
      <c r="D94" s="5" t="s">
        <v>21</v>
      </c>
      <c r="E94" s="39" t="s">
        <v>92</v>
      </c>
      <c r="F94" s="53">
        <v>200</v>
      </c>
      <c r="G94" s="53">
        <v>6.73</v>
      </c>
      <c r="H94" s="53">
        <v>9</v>
      </c>
      <c r="I94" s="53">
        <v>28.79</v>
      </c>
      <c r="J94" s="53">
        <v>221.4</v>
      </c>
      <c r="K94" s="54">
        <v>850</v>
      </c>
      <c r="L94" s="40"/>
    </row>
    <row r="95" spans="1:12" ht="14.4" x14ac:dyDescent="0.3">
      <c r="A95" s="23"/>
      <c r="B95" s="15"/>
      <c r="C95" s="11"/>
      <c r="D95" s="6"/>
      <c r="E95" s="41" t="s">
        <v>93</v>
      </c>
      <c r="F95" s="52">
        <v>15</v>
      </c>
      <c r="G95" s="52">
        <v>4.04</v>
      </c>
      <c r="H95" s="52">
        <v>4</v>
      </c>
      <c r="I95" s="42"/>
      <c r="J95" s="52">
        <v>54.5</v>
      </c>
      <c r="K95" s="55">
        <v>97</v>
      </c>
      <c r="L95" s="42"/>
    </row>
    <row r="96" spans="1:12" ht="14.4" x14ac:dyDescent="0.3">
      <c r="A96" s="23"/>
      <c r="B96" s="15"/>
      <c r="C96" s="11"/>
      <c r="D96" s="7" t="s">
        <v>22</v>
      </c>
      <c r="E96" s="41" t="s">
        <v>94</v>
      </c>
      <c r="F96" s="52">
        <v>200</v>
      </c>
      <c r="G96" s="52">
        <v>2.25</v>
      </c>
      <c r="H96" s="52">
        <v>2</v>
      </c>
      <c r="I96" s="52">
        <v>10.25</v>
      </c>
      <c r="J96" s="52">
        <v>70.2</v>
      </c>
      <c r="K96" s="56">
        <v>1324</v>
      </c>
      <c r="L96" s="42"/>
    </row>
    <row r="97" spans="1:12" ht="14.4" x14ac:dyDescent="0.3">
      <c r="A97" s="23"/>
      <c r="B97" s="15"/>
      <c r="C97" s="11"/>
      <c r="D97" s="7" t="s">
        <v>23</v>
      </c>
      <c r="E97" s="41" t="s">
        <v>40</v>
      </c>
      <c r="F97" s="52">
        <v>25</v>
      </c>
      <c r="G97" s="52">
        <v>1.88</v>
      </c>
      <c r="H97" s="52">
        <v>1</v>
      </c>
      <c r="I97" s="52">
        <v>12.85</v>
      </c>
      <c r="J97" s="52">
        <v>65.5</v>
      </c>
      <c r="K97" s="55">
        <v>693</v>
      </c>
      <c r="L97" s="42"/>
    </row>
    <row r="98" spans="1:12" ht="14.4" x14ac:dyDescent="0.3">
      <c r="A98" s="23"/>
      <c r="B98" s="15"/>
      <c r="C98" s="11"/>
      <c r="D98" s="6"/>
      <c r="E98" s="41" t="s">
        <v>41</v>
      </c>
      <c r="F98" s="52">
        <v>30</v>
      </c>
      <c r="G98" s="52">
        <v>3.21</v>
      </c>
      <c r="H98" s="52">
        <v>1</v>
      </c>
      <c r="I98" s="52">
        <v>13.05</v>
      </c>
      <c r="J98" s="52">
        <v>82.2</v>
      </c>
      <c r="K98" s="55">
        <v>897</v>
      </c>
      <c r="L98" s="42"/>
    </row>
    <row r="99" spans="1:12" ht="14.4" x14ac:dyDescent="0.3">
      <c r="A99" s="23"/>
      <c r="B99" s="15"/>
      <c r="C99" s="11"/>
      <c r="D99" s="6"/>
      <c r="E99" s="41" t="s">
        <v>42</v>
      </c>
      <c r="F99" s="52">
        <v>30</v>
      </c>
      <c r="G99" s="52">
        <v>2.5499999999999998</v>
      </c>
      <c r="H99" s="52">
        <v>1</v>
      </c>
      <c r="I99" s="52">
        <v>14.55</v>
      </c>
      <c r="J99" s="52">
        <v>77.7</v>
      </c>
      <c r="K99" s="56">
        <v>1148</v>
      </c>
      <c r="L99" s="42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SUM(F94:F99)</f>
        <v>500</v>
      </c>
      <c r="G100" s="19">
        <f>SUM(G94:G99)</f>
        <v>20.66</v>
      </c>
      <c r="H100" s="19">
        <f>SUM(H94:H99)</f>
        <v>18</v>
      </c>
      <c r="I100" s="19">
        <f>SUM(I94:I99)</f>
        <v>79.489999999999995</v>
      </c>
      <c r="J100" s="19">
        <f>SUM(J94:J99)</f>
        <v>571.5</v>
      </c>
      <c r="K100" s="25"/>
      <c r="L100" s="19">
        <f>SUM(L94:L99)</f>
        <v>0</v>
      </c>
    </row>
    <row r="101" spans="1:12" ht="14.4" x14ac:dyDescent="0.3">
      <c r="A101" s="26">
        <f>A94</f>
        <v>2</v>
      </c>
      <c r="B101" s="13">
        <f>B94</f>
        <v>1</v>
      </c>
      <c r="C101" s="10" t="s">
        <v>25</v>
      </c>
      <c r="D101" s="7" t="s">
        <v>26</v>
      </c>
      <c r="E101" s="41" t="s">
        <v>95</v>
      </c>
      <c r="F101" s="52">
        <v>60</v>
      </c>
      <c r="G101" s="52">
        <v>0.82</v>
      </c>
      <c r="H101" s="52">
        <v>4</v>
      </c>
      <c r="I101" s="52">
        <v>4.79</v>
      </c>
      <c r="J101" s="52">
        <v>62.8</v>
      </c>
      <c r="K101" s="55">
        <v>5.01</v>
      </c>
      <c r="L101" s="42"/>
    </row>
    <row r="102" spans="1:12" ht="14.4" x14ac:dyDescent="0.3">
      <c r="A102" s="23"/>
      <c r="B102" s="15"/>
      <c r="C102" s="11"/>
      <c r="D102" s="7" t="s">
        <v>27</v>
      </c>
      <c r="E102" s="41" t="s">
        <v>96</v>
      </c>
      <c r="F102" s="52">
        <v>200</v>
      </c>
      <c r="G102" s="52">
        <v>4.4400000000000004</v>
      </c>
      <c r="H102" s="52">
        <v>4</v>
      </c>
      <c r="I102" s="52">
        <v>12.6</v>
      </c>
      <c r="J102" s="52">
        <v>126.4</v>
      </c>
      <c r="K102" s="56">
        <v>1015</v>
      </c>
      <c r="L102" s="42"/>
    </row>
    <row r="103" spans="1:12" ht="14.4" x14ac:dyDescent="0.3">
      <c r="A103" s="23"/>
      <c r="B103" s="15"/>
      <c r="C103" s="11"/>
      <c r="D103" s="7" t="s">
        <v>28</v>
      </c>
      <c r="E103" s="41" t="s">
        <v>97</v>
      </c>
      <c r="F103" s="52">
        <v>90</v>
      </c>
      <c r="G103" s="52">
        <v>12</v>
      </c>
      <c r="H103" s="52">
        <v>10</v>
      </c>
      <c r="I103" s="42"/>
      <c r="J103" s="52">
        <v>162</v>
      </c>
      <c r="K103" s="57">
        <v>1027.23</v>
      </c>
      <c r="L103" s="42"/>
    </row>
    <row r="104" spans="1:12" ht="14.4" x14ac:dyDescent="0.3">
      <c r="A104" s="23"/>
      <c r="B104" s="15"/>
      <c r="C104" s="11"/>
      <c r="D104" s="7" t="s">
        <v>29</v>
      </c>
      <c r="E104" s="41" t="s">
        <v>98</v>
      </c>
      <c r="F104" s="52">
        <v>150</v>
      </c>
      <c r="G104" s="52">
        <v>3.35</v>
      </c>
      <c r="H104" s="52">
        <v>5</v>
      </c>
      <c r="I104" s="52">
        <v>35.01</v>
      </c>
      <c r="J104" s="52">
        <v>220.5</v>
      </c>
      <c r="K104" s="55">
        <v>512</v>
      </c>
      <c r="L104" s="42"/>
    </row>
    <row r="105" spans="1:12" ht="14.4" x14ac:dyDescent="0.3">
      <c r="A105" s="23"/>
      <c r="B105" s="15"/>
      <c r="C105" s="11"/>
      <c r="D105" s="7" t="s">
        <v>30</v>
      </c>
      <c r="E105" s="41" t="s">
        <v>45</v>
      </c>
      <c r="F105" s="52">
        <v>200</v>
      </c>
      <c r="G105" s="52">
        <v>0.46</v>
      </c>
      <c r="H105" s="42"/>
      <c r="I105" s="52">
        <v>27.49</v>
      </c>
      <c r="J105" s="52">
        <v>115.7</v>
      </c>
      <c r="K105" s="55">
        <v>928</v>
      </c>
      <c r="L105" s="42"/>
    </row>
    <row r="106" spans="1:12" ht="14.4" x14ac:dyDescent="0.3">
      <c r="A106" s="23"/>
      <c r="B106" s="15"/>
      <c r="C106" s="11"/>
      <c r="D106" s="7" t="s">
        <v>31</v>
      </c>
      <c r="E106" s="41" t="s">
        <v>41</v>
      </c>
      <c r="F106" s="52">
        <v>30</v>
      </c>
      <c r="G106" s="52">
        <v>3.21</v>
      </c>
      <c r="H106" s="52">
        <v>1</v>
      </c>
      <c r="I106" s="52">
        <v>13.05</v>
      </c>
      <c r="J106" s="52">
        <v>82.2</v>
      </c>
      <c r="K106" s="55">
        <v>897</v>
      </c>
      <c r="L106" s="42"/>
    </row>
    <row r="107" spans="1:12" ht="14.4" x14ac:dyDescent="0.3">
      <c r="A107" s="23"/>
      <c r="B107" s="15"/>
      <c r="C107" s="11"/>
      <c r="D107" s="7" t="s">
        <v>32</v>
      </c>
      <c r="E107" s="41" t="s">
        <v>42</v>
      </c>
      <c r="F107" s="52">
        <v>30</v>
      </c>
      <c r="G107" s="52">
        <v>2.5499999999999998</v>
      </c>
      <c r="H107" s="52">
        <v>1</v>
      </c>
      <c r="I107" s="52">
        <v>14.55</v>
      </c>
      <c r="J107" s="52">
        <v>77.7</v>
      </c>
      <c r="K107" s="56">
        <v>1148</v>
      </c>
      <c r="L107" s="42"/>
    </row>
    <row r="108" spans="1:12" ht="14.4" x14ac:dyDescent="0.3">
      <c r="A108" s="23"/>
      <c r="B108" s="15"/>
      <c r="C108" s="11"/>
      <c r="D108" s="50" t="s">
        <v>99</v>
      </c>
      <c r="E108" s="41" t="s">
        <v>51</v>
      </c>
      <c r="F108" s="52">
        <v>20</v>
      </c>
      <c r="G108" s="52">
        <v>0.12</v>
      </c>
      <c r="H108" s="52">
        <v>1</v>
      </c>
      <c r="I108" s="52">
        <v>1.1599999999999999</v>
      </c>
      <c r="J108" s="52">
        <v>11.1</v>
      </c>
      <c r="K108" s="56">
        <v>1126</v>
      </c>
      <c r="L108" s="42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SUM(F101:F108)</f>
        <v>780</v>
      </c>
      <c r="G109" s="19">
        <f>SUM(G101:G108)</f>
        <v>26.950000000000006</v>
      </c>
      <c r="H109" s="19">
        <f>SUM(H101:H108)</f>
        <v>26</v>
      </c>
      <c r="I109" s="19">
        <f>SUM(I101:I108)</f>
        <v>108.64999999999999</v>
      </c>
      <c r="J109" s="19">
        <f>SUM(J101:J108)</f>
        <v>858.4000000000002</v>
      </c>
      <c r="K109" s="25"/>
      <c r="L109" s="19">
        <f>SUM(L101:L108)</f>
        <v>0</v>
      </c>
    </row>
    <row r="110" spans="1:12" ht="15" thickBot="1" x14ac:dyDescent="0.3">
      <c r="A110" s="29">
        <f>A94</f>
        <v>2</v>
      </c>
      <c r="B110" s="30">
        <f>B94</f>
        <v>1</v>
      </c>
      <c r="C110" s="72" t="s">
        <v>4</v>
      </c>
      <c r="D110" s="73"/>
      <c r="E110" s="31"/>
      <c r="F110" s="32">
        <f>F100+F109</f>
        <v>1280</v>
      </c>
      <c r="G110" s="32">
        <f>G100+G109</f>
        <v>47.610000000000007</v>
      </c>
      <c r="H110" s="32">
        <f>H100+H109</f>
        <v>44</v>
      </c>
      <c r="I110" s="32">
        <f>I100+I109</f>
        <v>188.14</v>
      </c>
      <c r="J110" s="32">
        <f>J100+J109</f>
        <v>1429.9</v>
      </c>
      <c r="K110" s="32"/>
      <c r="L110" s="32">
        <f>L100+L109</f>
        <v>0</v>
      </c>
    </row>
    <row r="111" spans="1:12" s="68" customFormat="1" ht="15" thickBot="1" x14ac:dyDescent="0.3">
      <c r="A111" s="59"/>
      <c r="B111" s="59"/>
      <c r="C111" s="60"/>
      <c r="D111" s="61"/>
      <c r="E111" s="62"/>
      <c r="F111" s="63"/>
      <c r="G111" s="63"/>
      <c r="H111" s="63"/>
      <c r="I111" s="63"/>
      <c r="J111" s="63"/>
      <c r="K111" s="64"/>
      <c r="L111" s="63"/>
    </row>
    <row r="112" spans="1:12" ht="14.4" x14ac:dyDescent="0.3">
      <c r="A112" s="14">
        <v>2</v>
      </c>
      <c r="B112" s="15">
        <v>2</v>
      </c>
      <c r="C112" s="22" t="s">
        <v>20</v>
      </c>
      <c r="D112" s="5" t="s">
        <v>21</v>
      </c>
      <c r="E112" s="39" t="s">
        <v>100</v>
      </c>
      <c r="F112" s="53">
        <v>90</v>
      </c>
      <c r="G112" s="53">
        <v>3.3</v>
      </c>
      <c r="H112" s="53">
        <v>6</v>
      </c>
      <c r="I112" s="53">
        <v>19.989999999999998</v>
      </c>
      <c r="J112" s="53">
        <v>150.1</v>
      </c>
      <c r="K112" s="67">
        <v>1019.04</v>
      </c>
      <c r="L112" s="40"/>
    </row>
    <row r="113" spans="1:12" ht="14.4" x14ac:dyDescent="0.3">
      <c r="A113" s="14"/>
      <c r="B113" s="15"/>
      <c r="C113" s="11"/>
      <c r="D113" s="6"/>
      <c r="E113" s="41" t="s">
        <v>50</v>
      </c>
      <c r="F113" s="52">
        <v>150</v>
      </c>
      <c r="G113" s="52">
        <v>7.55</v>
      </c>
      <c r="H113" s="52">
        <v>6</v>
      </c>
      <c r="I113" s="52">
        <v>39.35</v>
      </c>
      <c r="J113" s="52">
        <v>240.8</v>
      </c>
      <c r="K113" s="55">
        <v>998</v>
      </c>
      <c r="L113" s="42"/>
    </row>
    <row r="114" spans="1:12" ht="14.4" x14ac:dyDescent="0.3">
      <c r="A114" s="14"/>
      <c r="B114" s="15"/>
      <c r="C114" s="11"/>
      <c r="D114" s="7" t="s">
        <v>22</v>
      </c>
      <c r="E114" s="41" t="s">
        <v>59</v>
      </c>
      <c r="F114" s="52">
        <v>200</v>
      </c>
      <c r="G114" s="42"/>
      <c r="H114" s="42"/>
      <c r="I114" s="52">
        <v>14.97</v>
      </c>
      <c r="J114" s="52">
        <v>59.9</v>
      </c>
      <c r="K114" s="55">
        <v>828</v>
      </c>
      <c r="L114" s="42"/>
    </row>
    <row r="115" spans="1:12" ht="14.4" x14ac:dyDescent="0.3">
      <c r="A115" s="14"/>
      <c r="B115" s="15"/>
      <c r="C115" s="11"/>
      <c r="D115" s="7" t="s">
        <v>23</v>
      </c>
      <c r="E115" s="41" t="s">
        <v>41</v>
      </c>
      <c r="F115" s="52">
        <v>30</v>
      </c>
      <c r="G115" s="52">
        <v>3.21</v>
      </c>
      <c r="H115" s="52">
        <v>1</v>
      </c>
      <c r="I115" s="52">
        <v>13.05</v>
      </c>
      <c r="J115" s="52">
        <v>82.2</v>
      </c>
      <c r="K115" s="55">
        <v>897</v>
      </c>
      <c r="L115" s="42"/>
    </row>
    <row r="116" spans="1:12" ht="14.4" x14ac:dyDescent="0.3">
      <c r="A116" s="14"/>
      <c r="B116" s="15"/>
      <c r="C116" s="11"/>
      <c r="D116" s="6"/>
      <c r="E116" s="41" t="s">
        <v>42</v>
      </c>
      <c r="F116" s="52">
        <v>30</v>
      </c>
      <c r="G116" s="52">
        <v>2.5499999999999998</v>
      </c>
      <c r="H116" s="52">
        <v>1</v>
      </c>
      <c r="I116" s="52">
        <v>14.55</v>
      </c>
      <c r="J116" s="52">
        <v>77.7</v>
      </c>
      <c r="K116" s="56">
        <v>1148</v>
      </c>
      <c r="L116" s="42"/>
    </row>
    <row r="117" spans="1:12" ht="14.4" x14ac:dyDescent="0.3">
      <c r="A117" s="14"/>
      <c r="B117" s="15"/>
      <c r="C117" s="11"/>
      <c r="D117" s="50" t="s">
        <v>66</v>
      </c>
      <c r="E117" s="41" t="s">
        <v>76</v>
      </c>
      <c r="F117" s="52">
        <v>40</v>
      </c>
      <c r="G117" s="52">
        <v>3</v>
      </c>
      <c r="H117" s="52">
        <v>4</v>
      </c>
      <c r="I117" s="52">
        <v>20.93</v>
      </c>
      <c r="J117" s="52">
        <v>162.80000000000001</v>
      </c>
      <c r="K117" s="56">
        <v>1141</v>
      </c>
      <c r="L117" s="42"/>
    </row>
    <row r="118" spans="1:12" ht="14.4" x14ac:dyDescent="0.3">
      <c r="A118" s="16"/>
      <c r="B118" s="17"/>
      <c r="C118" s="8"/>
      <c r="D118" s="18" t="s">
        <v>33</v>
      </c>
      <c r="E118" s="9"/>
      <c r="F118" s="19">
        <f>SUM(F112:F117)</f>
        <v>540</v>
      </c>
      <c r="G118" s="19">
        <f>SUM(G112:G117)</f>
        <v>19.61</v>
      </c>
      <c r="H118" s="19">
        <f>SUM(H112:H117)</f>
        <v>18</v>
      </c>
      <c r="I118" s="19">
        <f>SUM(I112:I117)</f>
        <v>122.84</v>
      </c>
      <c r="J118" s="19">
        <f>SUM(J112:J117)</f>
        <v>773.5</v>
      </c>
      <c r="K118" s="25"/>
      <c r="L118" s="19">
        <f>SUM(L112:L117)</f>
        <v>0</v>
      </c>
    </row>
    <row r="119" spans="1:12" ht="14.4" x14ac:dyDescent="0.3">
      <c r="A119" s="13">
        <f>A112</f>
        <v>2</v>
      </c>
      <c r="B119" s="13">
        <f>B112</f>
        <v>2</v>
      </c>
      <c r="C119" s="10" t="s">
        <v>25</v>
      </c>
      <c r="D119" s="7" t="s">
        <v>26</v>
      </c>
      <c r="E119" s="41" t="s">
        <v>53</v>
      </c>
      <c r="F119" s="52">
        <v>60</v>
      </c>
      <c r="G119" s="52">
        <v>0.59</v>
      </c>
      <c r="H119" s="52">
        <v>4</v>
      </c>
      <c r="I119" s="52">
        <v>2.04</v>
      </c>
      <c r="J119" s="52">
        <v>44.3</v>
      </c>
      <c r="K119" s="56">
        <v>1249</v>
      </c>
      <c r="L119" s="42"/>
    </row>
    <row r="120" spans="1:12" ht="14.4" x14ac:dyDescent="0.3">
      <c r="A120" s="14"/>
      <c r="B120" s="15"/>
      <c r="C120" s="11"/>
      <c r="D120" s="7" t="s">
        <v>27</v>
      </c>
      <c r="E120" s="41" t="s">
        <v>52</v>
      </c>
      <c r="F120" s="52">
        <v>200</v>
      </c>
      <c r="G120" s="52">
        <v>1.53</v>
      </c>
      <c r="H120" s="52">
        <v>3</v>
      </c>
      <c r="I120" s="52">
        <v>8.94</v>
      </c>
      <c r="J120" s="52">
        <v>72.3</v>
      </c>
      <c r="K120" s="56">
        <v>1165</v>
      </c>
      <c r="L120" s="42"/>
    </row>
    <row r="121" spans="1:12" ht="14.4" x14ac:dyDescent="0.3">
      <c r="A121" s="14"/>
      <c r="B121" s="15"/>
      <c r="C121" s="11"/>
      <c r="D121" s="7" t="s">
        <v>28</v>
      </c>
      <c r="E121" s="41" t="s">
        <v>101</v>
      </c>
      <c r="F121" s="52">
        <v>200</v>
      </c>
      <c r="G121" s="52">
        <v>26.52</v>
      </c>
      <c r="H121" s="52">
        <v>10</v>
      </c>
      <c r="I121" s="52">
        <v>29.12</v>
      </c>
      <c r="J121" s="52">
        <v>314.2</v>
      </c>
      <c r="K121" s="56">
        <v>1026</v>
      </c>
      <c r="L121" s="42"/>
    </row>
    <row r="122" spans="1:12" ht="14.4" x14ac:dyDescent="0.3">
      <c r="A122" s="14"/>
      <c r="B122" s="15"/>
      <c r="C122" s="11"/>
      <c r="D122" s="7" t="s">
        <v>30</v>
      </c>
      <c r="E122" s="41" t="s">
        <v>102</v>
      </c>
      <c r="F122" s="52">
        <v>200</v>
      </c>
      <c r="G122" s="52">
        <v>0.05</v>
      </c>
      <c r="H122" s="42"/>
      <c r="I122" s="52">
        <v>23</v>
      </c>
      <c r="J122" s="52">
        <v>92.5</v>
      </c>
      <c r="K122" s="56">
        <v>1318</v>
      </c>
      <c r="L122" s="42"/>
    </row>
    <row r="123" spans="1:12" ht="14.4" x14ac:dyDescent="0.3">
      <c r="A123" s="14"/>
      <c r="B123" s="15"/>
      <c r="C123" s="11"/>
      <c r="D123" s="7" t="s">
        <v>31</v>
      </c>
      <c r="E123" s="41" t="s">
        <v>41</v>
      </c>
      <c r="F123" s="52">
        <v>30</v>
      </c>
      <c r="G123" s="52">
        <v>3.21</v>
      </c>
      <c r="H123" s="52">
        <v>1</v>
      </c>
      <c r="I123" s="52">
        <v>13.05</v>
      </c>
      <c r="J123" s="52">
        <v>82.2</v>
      </c>
      <c r="K123" s="55">
        <v>897</v>
      </c>
      <c r="L123" s="42"/>
    </row>
    <row r="124" spans="1:12" ht="14.4" x14ac:dyDescent="0.3">
      <c r="A124" s="14"/>
      <c r="B124" s="15"/>
      <c r="C124" s="11"/>
      <c r="D124" s="7" t="s">
        <v>32</v>
      </c>
      <c r="E124" s="41" t="s">
        <v>42</v>
      </c>
      <c r="F124" s="52">
        <v>30</v>
      </c>
      <c r="G124" s="52">
        <v>2.5499999999999998</v>
      </c>
      <c r="H124" s="52">
        <v>1</v>
      </c>
      <c r="I124" s="52">
        <v>14.55</v>
      </c>
      <c r="J124" s="52">
        <v>77.7</v>
      </c>
      <c r="K124" s="56">
        <v>1148</v>
      </c>
      <c r="L124" s="42"/>
    </row>
    <row r="125" spans="1:12" ht="14.4" x14ac:dyDescent="0.3">
      <c r="A125" s="16"/>
      <c r="B125" s="17"/>
      <c r="C125" s="8"/>
      <c r="D125" s="18" t="s">
        <v>33</v>
      </c>
      <c r="E125" s="9"/>
      <c r="F125" s="19">
        <f>SUM(F119:F124)</f>
        <v>720</v>
      </c>
      <c r="G125" s="19">
        <f>SUM(G119:G124)</f>
        <v>34.450000000000003</v>
      </c>
      <c r="H125" s="19">
        <f>SUM(H119:H124)</f>
        <v>19</v>
      </c>
      <c r="I125" s="19">
        <f>SUM(I119:I124)</f>
        <v>90.7</v>
      </c>
      <c r="J125" s="19">
        <f>SUM(J119:J124)</f>
        <v>683.2</v>
      </c>
      <c r="K125" s="25"/>
      <c r="L125" s="19">
        <f>SUM(L119:L124)</f>
        <v>0</v>
      </c>
    </row>
    <row r="126" spans="1:12" ht="15" thickBot="1" x14ac:dyDescent="0.3">
      <c r="A126" s="33">
        <f>A112</f>
        <v>2</v>
      </c>
      <c r="B126" s="33">
        <f>B112</f>
        <v>2</v>
      </c>
      <c r="C126" s="72" t="s">
        <v>4</v>
      </c>
      <c r="D126" s="73"/>
      <c r="E126" s="31"/>
      <c r="F126" s="32">
        <f>F118+F125</f>
        <v>1260</v>
      </c>
      <c r="G126" s="32">
        <f>G118+G125</f>
        <v>54.06</v>
      </c>
      <c r="H126" s="32">
        <f>H118+H125</f>
        <v>37</v>
      </c>
      <c r="I126" s="32">
        <f>I118+I125</f>
        <v>213.54000000000002</v>
      </c>
      <c r="J126" s="32">
        <f>J118+J125</f>
        <v>1456.7</v>
      </c>
      <c r="K126" s="32"/>
      <c r="L126" s="32">
        <f>L118+L125</f>
        <v>0</v>
      </c>
    </row>
    <row r="127" spans="1:12" s="68" customFormat="1" ht="15" thickBot="1" x14ac:dyDescent="0.3">
      <c r="A127" s="59"/>
      <c r="B127" s="59"/>
      <c r="C127" s="60"/>
      <c r="D127" s="61"/>
      <c r="E127" s="62"/>
      <c r="F127" s="63"/>
      <c r="G127" s="63"/>
      <c r="H127" s="63"/>
      <c r="I127" s="63"/>
      <c r="J127" s="63"/>
      <c r="K127" s="64"/>
      <c r="L127" s="63"/>
    </row>
    <row r="128" spans="1:12" ht="14.4" x14ac:dyDescent="0.3">
      <c r="A128" s="20">
        <v>2</v>
      </c>
      <c r="B128" s="21">
        <v>3</v>
      </c>
      <c r="C128" s="22" t="s">
        <v>20</v>
      </c>
      <c r="D128" s="5" t="s">
        <v>21</v>
      </c>
      <c r="E128" s="39" t="s">
        <v>103</v>
      </c>
      <c r="F128" s="53">
        <v>140</v>
      </c>
      <c r="G128" s="53">
        <v>11.67</v>
      </c>
      <c r="H128" s="53">
        <v>13</v>
      </c>
      <c r="I128" s="53">
        <v>23.21</v>
      </c>
      <c r="J128" s="53">
        <v>316.39999999999998</v>
      </c>
      <c r="K128" s="67">
        <v>1066.01</v>
      </c>
      <c r="L128" s="40"/>
    </row>
    <row r="129" spans="1:12" ht="14.4" x14ac:dyDescent="0.3">
      <c r="A129" s="23"/>
      <c r="B129" s="15"/>
      <c r="C129" s="11"/>
      <c r="D129" s="6"/>
      <c r="E129" s="41" t="s">
        <v>73</v>
      </c>
      <c r="F129" s="52">
        <v>20</v>
      </c>
      <c r="G129" s="52">
        <v>1.58</v>
      </c>
      <c r="H129" s="52">
        <v>2</v>
      </c>
      <c r="I129" s="52">
        <v>10.88</v>
      </c>
      <c r="J129" s="52">
        <v>64.2</v>
      </c>
      <c r="K129" s="55">
        <v>902</v>
      </c>
      <c r="L129" s="42"/>
    </row>
    <row r="130" spans="1:12" ht="14.4" x14ac:dyDescent="0.3">
      <c r="A130" s="23"/>
      <c r="B130" s="15"/>
      <c r="C130" s="11"/>
      <c r="D130" s="7" t="s">
        <v>22</v>
      </c>
      <c r="E130" s="41" t="s">
        <v>65</v>
      </c>
      <c r="F130" s="52">
        <v>200</v>
      </c>
      <c r="G130" s="52">
        <v>0.1</v>
      </c>
      <c r="H130" s="42"/>
      <c r="I130" s="52">
        <v>12.97</v>
      </c>
      <c r="J130" s="52">
        <v>59.9</v>
      </c>
      <c r="K130" s="55">
        <v>971</v>
      </c>
      <c r="L130" s="42"/>
    </row>
    <row r="131" spans="1:12" ht="15.75" customHeight="1" x14ac:dyDescent="0.3">
      <c r="A131" s="23"/>
      <c r="B131" s="15"/>
      <c r="C131" s="11"/>
      <c r="D131" s="7" t="s">
        <v>23</v>
      </c>
      <c r="E131" s="41" t="s">
        <v>41</v>
      </c>
      <c r="F131" s="52">
        <v>30</v>
      </c>
      <c r="G131" s="52">
        <v>3.21</v>
      </c>
      <c r="H131" s="52">
        <v>1</v>
      </c>
      <c r="I131" s="52">
        <v>13.05</v>
      </c>
      <c r="J131" s="52">
        <v>82.2</v>
      </c>
      <c r="K131" s="55">
        <v>897</v>
      </c>
      <c r="L131" s="42"/>
    </row>
    <row r="132" spans="1:12" ht="14.4" x14ac:dyDescent="0.3">
      <c r="A132" s="23"/>
      <c r="B132" s="15"/>
      <c r="C132" s="11"/>
      <c r="D132" s="6"/>
      <c r="E132" s="41" t="s">
        <v>42</v>
      </c>
      <c r="F132" s="52">
        <v>30</v>
      </c>
      <c r="G132" s="52">
        <v>2.5499999999999998</v>
      </c>
      <c r="H132" s="52">
        <v>1</v>
      </c>
      <c r="I132" s="52">
        <v>14.55</v>
      </c>
      <c r="J132" s="52">
        <v>77.7</v>
      </c>
      <c r="K132" s="56">
        <v>1148</v>
      </c>
      <c r="L132" s="42"/>
    </row>
    <row r="133" spans="1:12" ht="14.4" x14ac:dyDescent="0.3">
      <c r="A133" s="23"/>
      <c r="B133" s="15"/>
      <c r="C133" s="11"/>
      <c r="D133" s="50" t="s">
        <v>105</v>
      </c>
      <c r="E133" s="41" t="s">
        <v>104</v>
      </c>
      <c r="F133" s="52">
        <v>180</v>
      </c>
      <c r="G133" s="52">
        <v>1.62</v>
      </c>
      <c r="H133" s="42"/>
      <c r="I133" s="52">
        <v>14.58</v>
      </c>
      <c r="J133" s="52">
        <v>113.4</v>
      </c>
      <c r="K133" s="55">
        <v>980</v>
      </c>
      <c r="L133" s="42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SUM(F128:F133)</f>
        <v>600</v>
      </c>
      <c r="G134" s="19">
        <f>SUM(G128:G133)</f>
        <v>20.73</v>
      </c>
      <c r="H134" s="19">
        <f>SUM(H128:H133)</f>
        <v>17</v>
      </c>
      <c r="I134" s="19">
        <f>SUM(I128:I133)</f>
        <v>89.24</v>
      </c>
      <c r="J134" s="19">
        <f>SUM(J128:J133)</f>
        <v>713.8</v>
      </c>
      <c r="K134" s="25"/>
      <c r="L134" s="19">
        <f>SUM(L128:L133)</f>
        <v>0</v>
      </c>
    </row>
    <row r="135" spans="1:12" ht="14.4" x14ac:dyDescent="0.3">
      <c r="A135" s="26">
        <f>A128</f>
        <v>2</v>
      </c>
      <c r="B135" s="13">
        <f>B128</f>
        <v>3</v>
      </c>
      <c r="C135" s="10" t="s">
        <v>25</v>
      </c>
      <c r="D135" s="7" t="s">
        <v>26</v>
      </c>
      <c r="E135" s="41" t="s">
        <v>106</v>
      </c>
      <c r="F135" s="52">
        <v>60</v>
      </c>
      <c r="G135" s="52">
        <v>0.96</v>
      </c>
      <c r="H135" s="52">
        <v>3</v>
      </c>
      <c r="I135" s="52">
        <v>6.06</v>
      </c>
      <c r="J135" s="52">
        <v>56.3</v>
      </c>
      <c r="K135" s="56">
        <v>1024</v>
      </c>
      <c r="L135" s="42"/>
    </row>
    <row r="136" spans="1:12" ht="14.4" x14ac:dyDescent="0.3">
      <c r="A136" s="23"/>
      <c r="B136" s="15"/>
      <c r="C136" s="11"/>
      <c r="D136" s="7" t="s">
        <v>27</v>
      </c>
      <c r="E136" s="41" t="s">
        <v>107</v>
      </c>
      <c r="F136" s="52">
        <v>200</v>
      </c>
      <c r="G136" s="52">
        <v>6.17</v>
      </c>
      <c r="H136" s="52">
        <v>2</v>
      </c>
      <c r="I136" s="52">
        <v>18.100000000000001</v>
      </c>
      <c r="J136" s="52">
        <v>108.3</v>
      </c>
      <c r="K136" s="56">
        <v>1049</v>
      </c>
      <c r="L136" s="42"/>
    </row>
    <row r="137" spans="1:12" ht="14.4" x14ac:dyDescent="0.3">
      <c r="A137" s="23"/>
      <c r="B137" s="15"/>
      <c r="C137" s="11"/>
      <c r="D137" s="7" t="s">
        <v>28</v>
      </c>
      <c r="E137" s="41" t="s">
        <v>108</v>
      </c>
      <c r="F137" s="52">
        <v>90</v>
      </c>
      <c r="G137" s="52">
        <v>26.52</v>
      </c>
      <c r="H137" s="52">
        <v>11</v>
      </c>
      <c r="I137" s="52">
        <v>0.97</v>
      </c>
      <c r="J137" s="52">
        <v>210</v>
      </c>
      <c r="K137" s="55">
        <v>515</v>
      </c>
      <c r="L137" s="42"/>
    </row>
    <row r="138" spans="1:12" ht="14.4" x14ac:dyDescent="0.3">
      <c r="A138" s="23"/>
      <c r="B138" s="15"/>
      <c r="C138" s="11"/>
      <c r="D138" s="7" t="s">
        <v>29</v>
      </c>
      <c r="E138" s="41" t="s">
        <v>46</v>
      </c>
      <c r="F138" s="52">
        <v>150</v>
      </c>
      <c r="G138" s="52">
        <v>5.92</v>
      </c>
      <c r="H138" s="52">
        <v>5</v>
      </c>
      <c r="I138" s="52">
        <v>35.96</v>
      </c>
      <c r="J138" s="52">
        <v>220.4</v>
      </c>
      <c r="K138" s="55">
        <v>516</v>
      </c>
      <c r="L138" s="42"/>
    </row>
    <row r="139" spans="1:12" ht="14.4" x14ac:dyDescent="0.3">
      <c r="A139" s="23"/>
      <c r="B139" s="15"/>
      <c r="C139" s="11"/>
      <c r="D139" s="7" t="s">
        <v>30</v>
      </c>
      <c r="E139" s="41" t="s">
        <v>75</v>
      </c>
      <c r="F139" s="52">
        <v>200</v>
      </c>
      <c r="G139" s="52">
        <v>0.06</v>
      </c>
      <c r="H139" s="42"/>
      <c r="I139" s="52">
        <v>15.16</v>
      </c>
      <c r="J139" s="52">
        <v>59.9</v>
      </c>
      <c r="K139" s="55">
        <v>686</v>
      </c>
      <c r="L139" s="42"/>
    </row>
    <row r="140" spans="1:12" ht="14.4" x14ac:dyDescent="0.3">
      <c r="A140" s="23"/>
      <c r="B140" s="15"/>
      <c r="C140" s="11"/>
      <c r="D140" s="7" t="s">
        <v>31</v>
      </c>
      <c r="E140" s="41" t="s">
        <v>41</v>
      </c>
      <c r="F140" s="52">
        <v>30</v>
      </c>
      <c r="G140" s="52">
        <v>3.21</v>
      </c>
      <c r="H140" s="52">
        <v>1</v>
      </c>
      <c r="I140" s="52">
        <v>13.05</v>
      </c>
      <c r="J140" s="52">
        <v>82.2</v>
      </c>
      <c r="K140" s="55">
        <v>897</v>
      </c>
      <c r="L140" s="42"/>
    </row>
    <row r="141" spans="1:12" ht="14.4" x14ac:dyDescent="0.3">
      <c r="A141" s="23"/>
      <c r="B141" s="15"/>
      <c r="C141" s="11"/>
      <c r="D141" s="7" t="s">
        <v>32</v>
      </c>
      <c r="E141" s="41" t="s">
        <v>42</v>
      </c>
      <c r="F141" s="52">
        <v>30</v>
      </c>
      <c r="G141" s="52">
        <v>2.5499999999999998</v>
      </c>
      <c r="H141" s="52">
        <v>1</v>
      </c>
      <c r="I141" s="52">
        <v>14.55</v>
      </c>
      <c r="J141" s="52">
        <v>77.7</v>
      </c>
      <c r="K141" s="56">
        <v>1148</v>
      </c>
      <c r="L141" s="42"/>
    </row>
    <row r="142" spans="1:12" ht="14.4" x14ac:dyDescent="0.3">
      <c r="A142" s="23"/>
      <c r="B142" s="15"/>
      <c r="C142" s="11"/>
      <c r="D142" s="6"/>
      <c r="E142" s="41" t="s">
        <v>71</v>
      </c>
      <c r="F142" s="52">
        <v>15</v>
      </c>
      <c r="G142" s="52">
        <v>1.94</v>
      </c>
      <c r="H142" s="42"/>
      <c r="I142" s="52">
        <v>11.71</v>
      </c>
      <c r="J142" s="52">
        <v>60</v>
      </c>
      <c r="K142" s="55">
        <v>943</v>
      </c>
      <c r="L142" s="42"/>
    </row>
    <row r="143" spans="1:12" ht="14.4" x14ac:dyDescent="0.3">
      <c r="A143" s="24"/>
      <c r="B143" s="17"/>
      <c r="C143" s="8"/>
      <c r="D143" s="18" t="s">
        <v>33</v>
      </c>
      <c r="E143" s="9"/>
      <c r="F143" s="19">
        <f>SUM(F135:F142)</f>
        <v>775</v>
      </c>
      <c r="G143" s="19">
        <f>SUM(G135:G142)</f>
        <v>47.33</v>
      </c>
      <c r="H143" s="19">
        <f>SUM(H135:H142)</f>
        <v>23</v>
      </c>
      <c r="I143" s="19">
        <f>SUM(I135:I142)</f>
        <v>115.56</v>
      </c>
      <c r="J143" s="19">
        <f>SUM(J135:J142)</f>
        <v>874.80000000000007</v>
      </c>
      <c r="K143" s="25"/>
      <c r="L143" s="19">
        <f>SUM(L135:L142)</f>
        <v>0</v>
      </c>
    </row>
    <row r="144" spans="1:12" ht="15" thickBot="1" x14ac:dyDescent="0.3">
      <c r="A144" s="29">
        <f>A128</f>
        <v>2</v>
      </c>
      <c r="B144" s="30">
        <f>B128</f>
        <v>3</v>
      </c>
      <c r="C144" s="72" t="s">
        <v>4</v>
      </c>
      <c r="D144" s="73"/>
      <c r="E144" s="31"/>
      <c r="F144" s="32">
        <f>F134+F143</f>
        <v>1375</v>
      </c>
      <c r="G144" s="32">
        <f>G134+G143</f>
        <v>68.06</v>
      </c>
      <c r="H144" s="32">
        <f>H134+H143</f>
        <v>40</v>
      </c>
      <c r="I144" s="32">
        <f>I134+I143</f>
        <v>204.8</v>
      </c>
      <c r="J144" s="32">
        <f>J134+J143</f>
        <v>1588.6</v>
      </c>
      <c r="K144" s="32"/>
      <c r="L144" s="32">
        <f>L134+L143</f>
        <v>0</v>
      </c>
    </row>
    <row r="145" spans="1:12" s="68" customFormat="1" ht="15" thickBot="1" x14ac:dyDescent="0.3">
      <c r="A145" s="69"/>
      <c r="B145" s="59"/>
      <c r="C145" s="60"/>
      <c r="D145" s="61"/>
      <c r="E145" s="62"/>
      <c r="F145" s="63"/>
      <c r="G145" s="63"/>
      <c r="H145" s="63"/>
      <c r="I145" s="63"/>
      <c r="J145" s="63"/>
      <c r="K145" s="64"/>
      <c r="L145" s="63"/>
    </row>
    <row r="146" spans="1:12" ht="14.4" x14ac:dyDescent="0.3">
      <c r="A146" s="20">
        <v>2</v>
      </c>
      <c r="B146" s="21">
        <v>4</v>
      </c>
      <c r="C146" s="22" t="s">
        <v>20</v>
      </c>
      <c r="D146" s="5" t="s">
        <v>21</v>
      </c>
      <c r="E146" s="39" t="s">
        <v>109</v>
      </c>
      <c r="F146" s="53">
        <v>200</v>
      </c>
      <c r="G146" s="53">
        <v>3.14</v>
      </c>
      <c r="H146" s="53">
        <v>4</v>
      </c>
      <c r="I146" s="53">
        <v>38.89</v>
      </c>
      <c r="J146" s="53">
        <v>207.2</v>
      </c>
      <c r="K146" s="54">
        <v>874</v>
      </c>
      <c r="L146" s="40"/>
    </row>
    <row r="147" spans="1:12" ht="14.4" x14ac:dyDescent="0.3">
      <c r="A147" s="23"/>
      <c r="B147" s="15"/>
      <c r="C147" s="11"/>
      <c r="D147" s="6"/>
      <c r="E147" s="41" t="s">
        <v>74</v>
      </c>
      <c r="F147" s="52">
        <v>10</v>
      </c>
      <c r="G147" s="52">
        <v>0.08</v>
      </c>
      <c r="H147" s="52">
        <v>7</v>
      </c>
      <c r="I147" s="52">
        <v>0.13</v>
      </c>
      <c r="J147" s="52">
        <v>66.099999999999994</v>
      </c>
      <c r="K147" s="57">
        <v>1259.01</v>
      </c>
      <c r="L147" s="42"/>
    </row>
    <row r="148" spans="1:12" ht="14.4" x14ac:dyDescent="0.3">
      <c r="A148" s="23"/>
      <c r="B148" s="15"/>
      <c r="C148" s="11"/>
      <c r="D148" s="7" t="s">
        <v>22</v>
      </c>
      <c r="E148" s="41" t="s">
        <v>75</v>
      </c>
      <c r="F148" s="52">
        <v>200</v>
      </c>
      <c r="G148" s="52">
        <v>0.06</v>
      </c>
      <c r="H148" s="42"/>
      <c r="I148" s="52">
        <v>15.16</v>
      </c>
      <c r="J148" s="52">
        <v>59.9</v>
      </c>
      <c r="K148" s="55">
        <v>686</v>
      </c>
      <c r="L148" s="42"/>
    </row>
    <row r="149" spans="1:12" ht="14.4" x14ac:dyDescent="0.3">
      <c r="A149" s="23"/>
      <c r="B149" s="15"/>
      <c r="C149" s="11"/>
      <c r="D149" s="7" t="s">
        <v>23</v>
      </c>
      <c r="E149" s="41" t="s">
        <v>110</v>
      </c>
      <c r="F149" s="52">
        <v>25</v>
      </c>
      <c r="G149" s="52">
        <v>1.88</v>
      </c>
      <c r="H149" s="52">
        <v>1</v>
      </c>
      <c r="I149" s="52">
        <v>12.85</v>
      </c>
      <c r="J149" s="52">
        <v>65.5</v>
      </c>
      <c r="K149" s="55">
        <v>693</v>
      </c>
      <c r="L149" s="42"/>
    </row>
    <row r="150" spans="1:12" ht="14.4" x14ac:dyDescent="0.3">
      <c r="A150" s="23"/>
      <c r="B150" s="15"/>
      <c r="C150" s="11"/>
      <c r="D150" s="6"/>
      <c r="E150" s="41" t="s">
        <v>41</v>
      </c>
      <c r="F150" s="52">
        <v>30</v>
      </c>
      <c r="G150" s="52">
        <v>3.21</v>
      </c>
      <c r="H150" s="52">
        <v>1</v>
      </c>
      <c r="I150" s="52">
        <v>13.05</v>
      </c>
      <c r="J150" s="52">
        <v>82.2</v>
      </c>
      <c r="K150" s="55">
        <v>897</v>
      </c>
      <c r="L150" s="42"/>
    </row>
    <row r="151" spans="1:12" ht="14.4" x14ac:dyDescent="0.3">
      <c r="A151" s="23"/>
      <c r="B151" s="15"/>
      <c r="C151" s="11"/>
      <c r="D151" s="6"/>
      <c r="E151" s="41" t="s">
        <v>42</v>
      </c>
      <c r="F151" s="52">
        <v>30</v>
      </c>
      <c r="G151" s="52">
        <v>2.5499999999999998</v>
      </c>
      <c r="H151" s="52">
        <v>1</v>
      </c>
      <c r="I151" s="52">
        <v>14.55</v>
      </c>
      <c r="J151" s="52">
        <v>77.7</v>
      </c>
      <c r="K151" s="56">
        <v>1148</v>
      </c>
      <c r="L151" s="42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SUM(F146:F151)</f>
        <v>495</v>
      </c>
      <c r="G152" s="19">
        <f>SUM(G146:G151)</f>
        <v>10.920000000000002</v>
      </c>
      <c r="H152" s="19">
        <f>SUM(H146:H151)</f>
        <v>14</v>
      </c>
      <c r="I152" s="19">
        <f>SUM(I146:I151)</f>
        <v>94.63</v>
      </c>
      <c r="J152" s="19">
        <f>SUM(J146:J151)</f>
        <v>558.59999999999991</v>
      </c>
      <c r="K152" s="25"/>
      <c r="L152" s="19">
        <f>SUM(L146:L151)</f>
        <v>0</v>
      </c>
    </row>
    <row r="153" spans="1:12" ht="14.4" x14ac:dyDescent="0.3">
      <c r="A153" s="26">
        <f>A146</f>
        <v>2</v>
      </c>
      <c r="B153" s="13">
        <f>B146</f>
        <v>4</v>
      </c>
      <c r="C153" s="10" t="s">
        <v>25</v>
      </c>
      <c r="D153" s="7" t="s">
        <v>26</v>
      </c>
      <c r="E153" s="41" t="s">
        <v>111</v>
      </c>
      <c r="F153" s="52">
        <v>60</v>
      </c>
      <c r="G153" s="52">
        <v>0.72</v>
      </c>
      <c r="H153" s="52">
        <v>4</v>
      </c>
      <c r="I153" s="52">
        <v>4.4400000000000004</v>
      </c>
      <c r="J153" s="52">
        <v>58.2</v>
      </c>
      <c r="K153" s="55">
        <v>813</v>
      </c>
      <c r="L153" s="42"/>
    </row>
    <row r="154" spans="1:12" ht="14.4" x14ac:dyDescent="0.3">
      <c r="A154" s="23"/>
      <c r="B154" s="15"/>
      <c r="C154" s="11"/>
      <c r="D154" s="7" t="s">
        <v>27</v>
      </c>
      <c r="E154" s="41" t="s">
        <v>112</v>
      </c>
      <c r="F154" s="52">
        <v>200</v>
      </c>
      <c r="G154" s="52">
        <v>4.58</v>
      </c>
      <c r="H154" s="52">
        <v>11</v>
      </c>
      <c r="I154" s="52">
        <v>7.63</v>
      </c>
      <c r="J154" s="52">
        <v>147.5</v>
      </c>
      <c r="K154" s="55">
        <v>157</v>
      </c>
      <c r="L154" s="42"/>
    </row>
    <row r="155" spans="1:12" ht="14.4" x14ac:dyDescent="0.3">
      <c r="A155" s="23"/>
      <c r="B155" s="15"/>
      <c r="C155" s="11"/>
      <c r="D155" s="7" t="s">
        <v>28</v>
      </c>
      <c r="E155" s="41" t="s">
        <v>113</v>
      </c>
      <c r="F155" s="52">
        <v>90</v>
      </c>
      <c r="G155" s="52">
        <v>16.47</v>
      </c>
      <c r="H155" s="52">
        <v>24</v>
      </c>
      <c r="I155" s="52">
        <v>8.1300000000000008</v>
      </c>
      <c r="J155" s="52">
        <v>314</v>
      </c>
      <c r="K155" s="57">
        <v>1699.01</v>
      </c>
      <c r="L155" s="42"/>
    </row>
    <row r="156" spans="1:12" ht="14.4" x14ac:dyDescent="0.3">
      <c r="A156" s="23"/>
      <c r="B156" s="15"/>
      <c r="C156" s="11"/>
      <c r="D156" s="6"/>
      <c r="E156" s="41" t="s">
        <v>114</v>
      </c>
      <c r="F156" s="52">
        <v>20</v>
      </c>
      <c r="G156" s="52">
        <v>0.14000000000000001</v>
      </c>
      <c r="H156" s="52">
        <v>1</v>
      </c>
      <c r="I156" s="52">
        <v>1.5</v>
      </c>
      <c r="J156" s="52">
        <v>15.7</v>
      </c>
      <c r="K156" s="55">
        <v>901</v>
      </c>
      <c r="L156" s="42"/>
    </row>
    <row r="157" spans="1:12" ht="14.4" x14ac:dyDescent="0.3">
      <c r="A157" s="23"/>
      <c r="B157" s="15"/>
      <c r="C157" s="11"/>
      <c r="D157" s="7" t="s">
        <v>29</v>
      </c>
      <c r="E157" s="41" t="s">
        <v>47</v>
      </c>
      <c r="F157" s="52">
        <v>150</v>
      </c>
      <c r="G157" s="52">
        <v>3.31</v>
      </c>
      <c r="H157" s="52">
        <v>6</v>
      </c>
      <c r="I157" s="52">
        <v>22.17</v>
      </c>
      <c r="J157" s="52">
        <v>155</v>
      </c>
      <c r="K157" s="55">
        <v>995</v>
      </c>
      <c r="L157" s="42"/>
    </row>
    <row r="158" spans="1:12" ht="14.4" x14ac:dyDescent="0.3">
      <c r="A158" s="23"/>
      <c r="B158" s="15"/>
      <c r="C158" s="11"/>
      <c r="D158" s="7" t="s">
        <v>30</v>
      </c>
      <c r="E158" s="41" t="s">
        <v>86</v>
      </c>
      <c r="F158" s="52">
        <v>200</v>
      </c>
      <c r="G158" s="52">
        <v>0.68</v>
      </c>
      <c r="H158" s="42"/>
      <c r="I158" s="52">
        <v>25.63</v>
      </c>
      <c r="J158" s="52">
        <v>120.6</v>
      </c>
      <c r="K158" s="55">
        <v>705</v>
      </c>
      <c r="L158" s="42"/>
    </row>
    <row r="159" spans="1:12" ht="14.4" x14ac:dyDescent="0.3">
      <c r="A159" s="23"/>
      <c r="B159" s="15"/>
      <c r="C159" s="11"/>
      <c r="D159" s="7" t="s">
        <v>31</v>
      </c>
      <c r="E159" s="41" t="s">
        <v>41</v>
      </c>
      <c r="F159" s="52">
        <v>30</v>
      </c>
      <c r="G159" s="52">
        <v>3.21</v>
      </c>
      <c r="H159" s="52">
        <v>1</v>
      </c>
      <c r="I159" s="52">
        <v>13.05</v>
      </c>
      <c r="J159" s="52">
        <v>82.2</v>
      </c>
      <c r="K159" s="55">
        <v>897</v>
      </c>
      <c r="L159" s="42"/>
    </row>
    <row r="160" spans="1:12" ht="14.4" x14ac:dyDescent="0.3">
      <c r="A160" s="23"/>
      <c r="B160" s="15"/>
      <c r="C160" s="11"/>
      <c r="D160" s="7" t="s">
        <v>32</v>
      </c>
      <c r="E160" s="41" t="s">
        <v>42</v>
      </c>
      <c r="F160" s="52">
        <v>30</v>
      </c>
      <c r="G160" s="52">
        <v>2.5499999999999998</v>
      </c>
      <c r="H160" s="52">
        <v>1</v>
      </c>
      <c r="I160" s="52">
        <v>14.55</v>
      </c>
      <c r="J160" s="52">
        <v>77.7</v>
      </c>
      <c r="K160" s="56">
        <v>1148</v>
      </c>
      <c r="L160" s="42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SUM(F153:F160)</f>
        <v>780</v>
      </c>
      <c r="G161" s="19">
        <f>SUM(G153:G160)</f>
        <v>31.66</v>
      </c>
      <c r="H161" s="19">
        <f>SUM(H153:H160)</f>
        <v>48</v>
      </c>
      <c r="I161" s="19">
        <f>SUM(I153:I160)</f>
        <v>97.1</v>
      </c>
      <c r="J161" s="19">
        <f>SUM(J153:J160)</f>
        <v>970.9000000000002</v>
      </c>
      <c r="K161" s="25"/>
      <c r="L161" s="19">
        <f>SUM(L153:L160)</f>
        <v>0</v>
      </c>
    </row>
    <row r="162" spans="1:12" ht="15" thickBot="1" x14ac:dyDescent="0.3">
      <c r="A162" s="29">
        <f>A146</f>
        <v>2</v>
      </c>
      <c r="B162" s="30">
        <f>B146</f>
        <v>4</v>
      </c>
      <c r="C162" s="72" t="s">
        <v>4</v>
      </c>
      <c r="D162" s="73"/>
      <c r="E162" s="31"/>
      <c r="F162" s="32">
        <f>F152+F161</f>
        <v>1275</v>
      </c>
      <c r="G162" s="32">
        <f>G152+G161</f>
        <v>42.58</v>
      </c>
      <c r="H162" s="32">
        <f>H152+H161</f>
        <v>62</v>
      </c>
      <c r="I162" s="32">
        <f>I152+I161</f>
        <v>191.73</v>
      </c>
      <c r="J162" s="32">
        <f>J152+J161</f>
        <v>1529.5</v>
      </c>
      <c r="K162" s="32"/>
      <c r="L162" s="32">
        <f>L152+L161</f>
        <v>0</v>
      </c>
    </row>
    <row r="163" spans="1:12" s="68" customFormat="1" ht="15" thickBot="1" x14ac:dyDescent="0.3">
      <c r="A163" s="69"/>
      <c r="B163" s="59"/>
      <c r="C163" s="60"/>
      <c r="D163" s="61"/>
      <c r="E163" s="62"/>
      <c r="F163" s="63"/>
      <c r="G163" s="63"/>
      <c r="H163" s="63"/>
      <c r="I163" s="63"/>
      <c r="J163" s="63"/>
      <c r="K163" s="64"/>
      <c r="L163" s="63"/>
    </row>
    <row r="164" spans="1:12" ht="14.4" x14ac:dyDescent="0.3">
      <c r="A164" s="20">
        <v>2</v>
      </c>
      <c r="B164" s="21">
        <v>5</v>
      </c>
      <c r="C164" s="22" t="s">
        <v>20</v>
      </c>
      <c r="D164" s="5" t="s">
        <v>21</v>
      </c>
      <c r="E164" s="39" t="s">
        <v>115</v>
      </c>
      <c r="F164" s="53">
        <v>150</v>
      </c>
      <c r="G164" s="53">
        <v>15.16</v>
      </c>
      <c r="H164" s="53">
        <v>17</v>
      </c>
      <c r="I164" s="53">
        <v>3.85</v>
      </c>
      <c r="J164" s="53">
        <v>228.6</v>
      </c>
      <c r="K164" s="54">
        <v>891</v>
      </c>
      <c r="L164" s="40"/>
    </row>
    <row r="165" spans="1:12" ht="14.4" x14ac:dyDescent="0.3">
      <c r="A165" s="23"/>
      <c r="B165" s="15"/>
      <c r="C165" s="11"/>
      <c r="D165" s="6"/>
      <c r="E165" s="41" t="s">
        <v>116</v>
      </c>
      <c r="F165" s="52">
        <v>20</v>
      </c>
      <c r="G165" s="52">
        <v>0.02</v>
      </c>
      <c r="H165" s="42"/>
      <c r="I165" s="52">
        <v>3.28</v>
      </c>
      <c r="J165" s="52">
        <v>13.5</v>
      </c>
      <c r="K165" s="56">
        <v>1142</v>
      </c>
      <c r="L165" s="42"/>
    </row>
    <row r="166" spans="1:12" ht="14.4" x14ac:dyDescent="0.3">
      <c r="A166" s="23"/>
      <c r="B166" s="15"/>
      <c r="C166" s="11"/>
      <c r="D166" s="7" t="s">
        <v>22</v>
      </c>
      <c r="E166" s="41" t="s">
        <v>59</v>
      </c>
      <c r="F166" s="52">
        <v>200</v>
      </c>
      <c r="G166" s="42"/>
      <c r="H166" s="42"/>
      <c r="I166" s="52">
        <v>14.97</v>
      </c>
      <c r="J166" s="52">
        <v>59.9</v>
      </c>
      <c r="K166" s="55">
        <v>828</v>
      </c>
      <c r="L166" s="42"/>
    </row>
    <row r="167" spans="1:12" ht="14.4" x14ac:dyDescent="0.3">
      <c r="A167" s="23"/>
      <c r="B167" s="15"/>
      <c r="C167" s="11"/>
      <c r="D167" s="7" t="s">
        <v>23</v>
      </c>
      <c r="E167" s="41" t="s">
        <v>110</v>
      </c>
      <c r="F167" s="52">
        <v>25</v>
      </c>
      <c r="G167" s="52">
        <v>1.88</v>
      </c>
      <c r="H167" s="52">
        <v>1</v>
      </c>
      <c r="I167" s="52">
        <v>12.85</v>
      </c>
      <c r="J167" s="52">
        <v>65.5</v>
      </c>
      <c r="K167" s="55">
        <v>693</v>
      </c>
      <c r="L167" s="42"/>
    </row>
    <row r="168" spans="1:12" ht="14.4" x14ac:dyDescent="0.3">
      <c r="A168" s="23"/>
      <c r="B168" s="15"/>
      <c r="C168" s="11"/>
      <c r="D168" s="6"/>
      <c r="E168" s="41" t="s">
        <v>41</v>
      </c>
      <c r="F168" s="52">
        <v>30</v>
      </c>
      <c r="G168" s="52">
        <v>3.21</v>
      </c>
      <c r="H168" s="52">
        <v>1</v>
      </c>
      <c r="I168" s="52">
        <v>13.05</v>
      </c>
      <c r="J168" s="52">
        <v>82.2</v>
      </c>
      <c r="K168" s="55">
        <v>897</v>
      </c>
      <c r="L168" s="42"/>
    </row>
    <row r="169" spans="1:12" ht="14.4" x14ac:dyDescent="0.3">
      <c r="A169" s="23"/>
      <c r="B169" s="15"/>
      <c r="C169" s="11"/>
      <c r="D169" s="6"/>
      <c r="E169" s="41" t="s">
        <v>42</v>
      </c>
      <c r="F169" s="52">
        <v>30</v>
      </c>
      <c r="G169" s="52">
        <v>2.5499999999999998</v>
      </c>
      <c r="H169" s="52">
        <v>1</v>
      </c>
      <c r="I169" s="52">
        <v>14.55</v>
      </c>
      <c r="J169" s="52">
        <v>77.7</v>
      </c>
      <c r="K169" s="56">
        <v>1148</v>
      </c>
      <c r="L169" s="42"/>
    </row>
    <row r="170" spans="1:12" ht="39.6" x14ac:dyDescent="0.3">
      <c r="A170" s="23"/>
      <c r="B170" s="15"/>
      <c r="C170" s="11"/>
      <c r="D170" s="71" t="s">
        <v>48</v>
      </c>
      <c r="E170" s="41" t="s">
        <v>88</v>
      </c>
      <c r="F170" s="52">
        <v>125</v>
      </c>
      <c r="G170" s="52">
        <v>2.8</v>
      </c>
      <c r="H170" s="52">
        <v>3</v>
      </c>
      <c r="I170" s="52">
        <v>19.600000000000001</v>
      </c>
      <c r="J170" s="52">
        <v>112</v>
      </c>
      <c r="K170" s="55">
        <v>935</v>
      </c>
      <c r="L170" s="42"/>
    </row>
    <row r="171" spans="1:12" ht="15.75" customHeight="1" x14ac:dyDescent="0.3">
      <c r="A171" s="24"/>
      <c r="B171" s="17"/>
      <c r="C171" s="8"/>
      <c r="D171" s="18" t="s">
        <v>33</v>
      </c>
      <c r="E171" s="9"/>
      <c r="F171" s="19">
        <f>SUM(F164:F170)</f>
        <v>580</v>
      </c>
      <c r="G171" s="19">
        <f>SUM(G164:G170)</f>
        <v>25.62</v>
      </c>
      <c r="H171" s="19">
        <f>SUM(H164:H170)</f>
        <v>23</v>
      </c>
      <c r="I171" s="19">
        <f>SUM(I164:I170)</f>
        <v>82.15</v>
      </c>
      <c r="J171" s="19">
        <f>SUM(J164:J170)</f>
        <v>639.4</v>
      </c>
      <c r="K171" s="25"/>
      <c r="L171" s="19">
        <f>SUM(L164:L170)</f>
        <v>0</v>
      </c>
    </row>
    <row r="172" spans="1:12" ht="14.4" x14ac:dyDescent="0.3">
      <c r="A172" s="26">
        <f>A164</f>
        <v>2</v>
      </c>
      <c r="B172" s="13">
        <f>B164</f>
        <v>5</v>
      </c>
      <c r="C172" s="10" t="s">
        <v>25</v>
      </c>
      <c r="D172" s="7" t="s">
        <v>26</v>
      </c>
      <c r="E172" s="41" t="s">
        <v>117</v>
      </c>
      <c r="F172" s="52">
        <v>60</v>
      </c>
      <c r="G172" s="52">
        <v>1.46</v>
      </c>
      <c r="H172" s="52">
        <v>6</v>
      </c>
      <c r="I172" s="52">
        <v>8.66</v>
      </c>
      <c r="J172" s="52">
        <v>122.6</v>
      </c>
      <c r="K172" s="56">
        <v>1025</v>
      </c>
      <c r="L172" s="42"/>
    </row>
    <row r="173" spans="1:12" ht="14.4" x14ac:dyDescent="0.3">
      <c r="A173" s="23"/>
      <c r="B173" s="15"/>
      <c r="C173" s="11"/>
      <c r="D173" s="7" t="s">
        <v>27</v>
      </c>
      <c r="E173" s="41" t="s">
        <v>118</v>
      </c>
      <c r="F173" s="52">
        <v>200</v>
      </c>
      <c r="G173" s="52">
        <v>1.65</v>
      </c>
      <c r="H173" s="52">
        <v>5</v>
      </c>
      <c r="I173" s="52">
        <v>8.08</v>
      </c>
      <c r="J173" s="52">
        <v>84.3</v>
      </c>
      <c r="K173" s="55">
        <v>124</v>
      </c>
      <c r="L173" s="42"/>
    </row>
    <row r="174" spans="1:12" ht="14.4" x14ac:dyDescent="0.3">
      <c r="A174" s="23"/>
      <c r="B174" s="15"/>
      <c r="C174" s="11"/>
      <c r="D174" s="7" t="s">
        <v>28</v>
      </c>
      <c r="E174" s="41" t="s">
        <v>119</v>
      </c>
      <c r="F174" s="52">
        <v>90</v>
      </c>
      <c r="G174" s="52">
        <v>16.940000000000001</v>
      </c>
      <c r="H174" s="52">
        <v>6</v>
      </c>
      <c r="I174" s="52">
        <v>5.93</v>
      </c>
      <c r="J174" s="52">
        <v>229.8</v>
      </c>
      <c r="K174" s="56">
        <v>1024</v>
      </c>
      <c r="L174" s="42"/>
    </row>
    <row r="175" spans="1:12" ht="14.4" x14ac:dyDescent="0.3">
      <c r="A175" s="23"/>
      <c r="B175" s="15"/>
      <c r="C175" s="11"/>
      <c r="D175" s="7" t="s">
        <v>29</v>
      </c>
      <c r="E175" s="41" t="s">
        <v>50</v>
      </c>
      <c r="F175" s="52">
        <v>150</v>
      </c>
      <c r="G175" s="52">
        <v>7.55</v>
      </c>
      <c r="H175" s="52">
        <v>6</v>
      </c>
      <c r="I175" s="52">
        <v>39.35</v>
      </c>
      <c r="J175" s="52">
        <v>240.8</v>
      </c>
      <c r="K175" s="55">
        <v>998</v>
      </c>
      <c r="L175" s="42"/>
    </row>
    <row r="176" spans="1:12" ht="14.4" x14ac:dyDescent="0.3">
      <c r="A176" s="23"/>
      <c r="B176" s="15"/>
      <c r="C176" s="11"/>
      <c r="D176" s="7" t="s">
        <v>30</v>
      </c>
      <c r="E176" s="41" t="s">
        <v>120</v>
      </c>
      <c r="F176" s="52">
        <v>200</v>
      </c>
      <c r="G176" s="52">
        <v>0.16</v>
      </c>
      <c r="H176" s="42"/>
      <c r="I176" s="52">
        <v>23.88</v>
      </c>
      <c r="J176" s="52">
        <v>99.1</v>
      </c>
      <c r="K176" s="55">
        <v>912</v>
      </c>
      <c r="L176" s="42"/>
    </row>
    <row r="177" spans="1:12" ht="14.4" x14ac:dyDescent="0.3">
      <c r="A177" s="23"/>
      <c r="B177" s="15"/>
      <c r="C177" s="11"/>
      <c r="D177" s="7" t="s">
        <v>31</v>
      </c>
      <c r="E177" s="41" t="s">
        <v>41</v>
      </c>
      <c r="F177" s="52">
        <v>30</v>
      </c>
      <c r="G177" s="52">
        <v>3.21</v>
      </c>
      <c r="H177" s="52">
        <v>1</v>
      </c>
      <c r="I177" s="52">
        <v>13.05</v>
      </c>
      <c r="J177" s="52">
        <v>82.2</v>
      </c>
      <c r="K177" s="55">
        <v>897</v>
      </c>
      <c r="L177" s="42"/>
    </row>
    <row r="178" spans="1:12" ht="14.4" x14ac:dyDescent="0.3">
      <c r="A178" s="23"/>
      <c r="B178" s="15"/>
      <c r="C178" s="11"/>
      <c r="D178" s="7" t="s">
        <v>32</v>
      </c>
      <c r="E178" s="41" t="s">
        <v>42</v>
      </c>
      <c r="F178" s="52">
        <v>30</v>
      </c>
      <c r="G178" s="52">
        <v>2.5499999999999998</v>
      </c>
      <c r="H178" s="52">
        <v>1</v>
      </c>
      <c r="I178" s="52">
        <v>14.55</v>
      </c>
      <c r="J178" s="52">
        <v>77.7</v>
      </c>
      <c r="K178" s="56">
        <v>1148</v>
      </c>
      <c r="L178" s="42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SUM(F172:F178)</f>
        <v>760</v>
      </c>
      <c r="G179" s="19">
        <f>SUM(G172:G178)</f>
        <v>33.520000000000003</v>
      </c>
      <c r="H179" s="19">
        <f>SUM(H172:H178)</f>
        <v>25</v>
      </c>
      <c r="I179" s="19">
        <f>SUM(I172:I178)</f>
        <v>113.5</v>
      </c>
      <c r="J179" s="19">
        <f>SUM(J172:J178)</f>
        <v>936.50000000000011</v>
      </c>
      <c r="K179" s="25"/>
      <c r="L179" s="19">
        <f>SUM(L172:L178)</f>
        <v>0</v>
      </c>
    </row>
    <row r="180" spans="1:12" ht="15" thickBot="1" x14ac:dyDescent="0.3">
      <c r="A180" s="29">
        <f>A164</f>
        <v>2</v>
      </c>
      <c r="B180" s="30">
        <f>B164</f>
        <v>5</v>
      </c>
      <c r="C180" s="72" t="s">
        <v>4</v>
      </c>
      <c r="D180" s="73"/>
      <c r="E180" s="31"/>
      <c r="F180" s="32">
        <f>F171+F179</f>
        <v>1340</v>
      </c>
      <c r="G180" s="32">
        <f>G171+G179</f>
        <v>59.14</v>
      </c>
      <c r="H180" s="32">
        <f>H171+H179</f>
        <v>48</v>
      </c>
      <c r="I180" s="32">
        <f>I171+I179</f>
        <v>195.65</v>
      </c>
      <c r="J180" s="32">
        <f>J171+J179</f>
        <v>1575.9</v>
      </c>
      <c r="K180" s="32"/>
      <c r="L180" s="32">
        <f>L171+L179</f>
        <v>0</v>
      </c>
    </row>
    <row r="181" spans="1:12" ht="13.8" thickBot="1" x14ac:dyDescent="0.3">
      <c r="A181" s="27"/>
      <c r="B181" s="28"/>
      <c r="C181" s="74" t="s">
        <v>5</v>
      </c>
      <c r="D181" s="74"/>
      <c r="E181" s="74"/>
      <c r="F181" s="34">
        <f>(F22+F41+F60+F76+F92+F110+F126+F144+F162+F180)/(IF(F22=0,0,1)+IF(F41=0,0,1)+IF(F60=0,0,1)+IF(F76=0,0,1)+IF(F92=0,0,1)+IF(F110=0,0,1)+IF(F126=0,0,1)+IF(F144=0,0,1)+IF(F162=0,0,1)+IF(F180=0,0,1))</f>
        <v>1306</v>
      </c>
      <c r="G181" s="34">
        <f>(G22+G41+G60+G76+G92+G110+G126+G144+G162+G180)/(IF(G22=0,0,1)+IF(G41=0,0,1)+IF(G60=0,0,1)+IF(G76=0,0,1)+IF(G92=0,0,1)+IF(G110=0,0,1)+IF(G126=0,0,1)+IF(G144=0,0,1)+IF(G162=0,0,1)+IF(G180=0,0,1))</f>
        <v>50.061999999999998</v>
      </c>
      <c r="H181" s="34">
        <f>(H22+H41+H60+H76+H92+H110+H126+H144+H162+H180)/(IF(H22=0,0,1)+IF(H41=0,0,1)+IF(H60=0,0,1)+IF(H76=0,0,1)+IF(H92=0,0,1)+IF(H110=0,0,1)+IF(H126=0,0,1)+IF(H144=0,0,1)+IF(H162=0,0,1)+IF(H180=0,0,1))</f>
        <v>47.1</v>
      </c>
      <c r="I181" s="34">
        <f>(I22+I41+I60+I76+I92+I110+I126+I144+I162+I180)/(IF(I22=0,0,1)+IF(I41=0,0,1)+IF(I60=0,0,1)+IF(I76=0,0,1)+IF(I92=0,0,1)+IF(I110=0,0,1)+IF(I126=0,0,1)+IF(I144=0,0,1)+IF(I162=0,0,1)+IF(I180=0,0,1))</f>
        <v>211.38599999999997</v>
      </c>
      <c r="J181" s="34">
        <f>(J22+J41+J60+J76+J92+J110+J126+J144+J162+J180)/(IF(J22=0,0,1)+IF(J41=0,0,1)+IF(J60=0,0,1)+IF(J76=0,0,1)+IF(J92=0,0,1)+IF(J110=0,0,1)+IF(J126=0,0,1)+IF(J144=0,0,1)+IF(J162=0,0,1)+IF(J180=0,0,1))</f>
        <v>1549.63</v>
      </c>
      <c r="K181" s="34"/>
      <c r="L181" s="34" t="e">
        <f>(L22+L41+L60+L76+L92+L110+L126+L144+L162+L180)/(IF(L22=0,0,1)+IF(L41=0,0,1)+IF(L60=0,0,1)+IF(L76=0,0,1)+IF(L92=0,0,1)+IF(L110=0,0,1)+IF(L126=0,0,1)+IF(L144=0,0,1)+IF(L162=0,0,1)+IF(L180=0,0,1))</f>
        <v>#DIV/0!</v>
      </c>
    </row>
  </sheetData>
  <mergeCells count="14">
    <mergeCell ref="C1:E1"/>
    <mergeCell ref="H1:K1"/>
    <mergeCell ref="H2:K2"/>
    <mergeCell ref="C41:D41"/>
    <mergeCell ref="C60:D60"/>
    <mergeCell ref="C76:D76"/>
    <mergeCell ref="C92:D92"/>
    <mergeCell ref="C22:D22"/>
    <mergeCell ref="C181:E181"/>
    <mergeCell ref="C180:D180"/>
    <mergeCell ref="C110:D110"/>
    <mergeCell ref="C126:D126"/>
    <mergeCell ref="C144:D144"/>
    <mergeCell ref="C162:D1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Мельниченко Юлия</cp:lastModifiedBy>
  <dcterms:created xsi:type="dcterms:W3CDTF">2022-05-16T14:23:56Z</dcterms:created>
  <dcterms:modified xsi:type="dcterms:W3CDTF">2024-08-13T15:20:34Z</dcterms:modified>
</cp:coreProperties>
</file>