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4184" windowHeight="919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21" i="1" l="1"/>
  <c r="G121" i="1"/>
  <c r="H121" i="1"/>
  <c r="I121" i="1"/>
  <c r="J121" i="1"/>
  <c r="L121" i="1"/>
  <c r="J113" i="1"/>
  <c r="I113" i="1"/>
  <c r="H113" i="1"/>
  <c r="G113" i="1"/>
  <c r="F113" i="1"/>
  <c r="J64" i="1"/>
  <c r="I64" i="1"/>
  <c r="F64" i="1"/>
  <c r="F165" i="1" l="1"/>
  <c r="G165" i="1"/>
  <c r="H165" i="1"/>
  <c r="I165" i="1"/>
  <c r="J165" i="1"/>
  <c r="L165" i="1"/>
  <c r="J47" i="1"/>
  <c r="I47" i="1"/>
  <c r="H47" i="1"/>
  <c r="G47" i="1"/>
  <c r="F47" i="1"/>
  <c r="F11" i="1"/>
  <c r="B174" i="1" l="1"/>
  <c r="A174" i="1"/>
  <c r="L173" i="1"/>
  <c r="J173" i="1"/>
  <c r="I173" i="1"/>
  <c r="H173" i="1"/>
  <c r="G173" i="1"/>
  <c r="F173" i="1"/>
  <c r="B166" i="1"/>
  <c r="A166" i="1"/>
  <c r="L174" i="1"/>
  <c r="B156" i="1"/>
  <c r="A156" i="1"/>
  <c r="L155" i="1"/>
  <c r="J155" i="1"/>
  <c r="I155" i="1"/>
  <c r="H155" i="1"/>
  <c r="G155" i="1"/>
  <c r="F155" i="1"/>
  <c r="L147" i="1"/>
  <c r="L156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2" i="1"/>
  <c r="A122" i="1"/>
  <c r="B114" i="1"/>
  <c r="A114" i="1"/>
  <c r="L113" i="1"/>
  <c r="B106" i="1"/>
  <c r="A106" i="1"/>
  <c r="L105" i="1"/>
  <c r="J105" i="1"/>
  <c r="I105" i="1"/>
  <c r="H105" i="1"/>
  <c r="G105" i="1"/>
  <c r="F105" i="1"/>
  <c r="B97" i="1"/>
  <c r="A97" i="1"/>
  <c r="L96" i="1"/>
  <c r="J96" i="1"/>
  <c r="I96" i="1"/>
  <c r="H96" i="1"/>
  <c r="G96" i="1"/>
  <c r="F96" i="1"/>
  <c r="B89" i="1"/>
  <c r="A89" i="1"/>
  <c r="L88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L64" i="1"/>
  <c r="H64" i="1"/>
  <c r="G64" i="1"/>
  <c r="B56" i="1"/>
  <c r="A56" i="1"/>
  <c r="L55" i="1"/>
  <c r="J55" i="1"/>
  <c r="I55" i="1"/>
  <c r="H55" i="1"/>
  <c r="G55" i="1"/>
  <c r="F55" i="1"/>
  <c r="B48" i="1"/>
  <c r="A48" i="1"/>
  <c r="L47" i="1"/>
  <c r="B38" i="1"/>
  <c r="A38" i="1"/>
  <c r="L37" i="1"/>
  <c r="J37" i="1"/>
  <c r="I37" i="1"/>
  <c r="H37" i="1"/>
  <c r="G37" i="1"/>
  <c r="F37" i="1"/>
  <c r="B30" i="1"/>
  <c r="A30" i="1"/>
  <c r="L29" i="1"/>
  <c r="J29" i="1"/>
  <c r="I29" i="1"/>
  <c r="H29" i="1"/>
  <c r="G29" i="1"/>
  <c r="F29" i="1"/>
  <c r="B21" i="1"/>
  <c r="A21" i="1"/>
  <c r="L20" i="1"/>
  <c r="J20" i="1"/>
  <c r="I20" i="1"/>
  <c r="H20" i="1"/>
  <c r="G20" i="1"/>
  <c r="F20" i="1"/>
  <c r="B12" i="1"/>
  <c r="A12" i="1"/>
  <c r="L11" i="1"/>
  <c r="J11" i="1"/>
  <c r="I11" i="1"/>
  <c r="H11" i="1"/>
  <c r="G11" i="1"/>
  <c r="L73" i="1" l="1"/>
  <c r="H156" i="1"/>
  <c r="L139" i="1"/>
  <c r="L122" i="1"/>
  <c r="J122" i="1"/>
  <c r="L89" i="1"/>
  <c r="F89" i="1"/>
  <c r="L106" i="1"/>
  <c r="L56" i="1"/>
  <c r="L21" i="1"/>
  <c r="L38" i="1"/>
  <c r="H174" i="1"/>
  <c r="G174" i="1"/>
  <c r="F174" i="1"/>
  <c r="J156" i="1"/>
  <c r="F156" i="1"/>
  <c r="J139" i="1"/>
  <c r="I139" i="1"/>
  <c r="H139" i="1"/>
  <c r="H122" i="1"/>
  <c r="G122" i="1"/>
  <c r="F122" i="1"/>
  <c r="J174" i="1"/>
  <c r="I174" i="1"/>
  <c r="I156" i="1"/>
  <c r="G156" i="1"/>
  <c r="G139" i="1"/>
  <c r="F139" i="1"/>
  <c r="I122" i="1"/>
  <c r="I106" i="1"/>
  <c r="G106" i="1"/>
  <c r="H106" i="1"/>
  <c r="J106" i="1"/>
  <c r="F106" i="1"/>
  <c r="G89" i="1"/>
  <c r="I89" i="1"/>
  <c r="H89" i="1"/>
  <c r="J89" i="1"/>
  <c r="J73" i="1"/>
  <c r="I73" i="1"/>
  <c r="F73" i="1"/>
  <c r="H73" i="1"/>
  <c r="G73" i="1"/>
  <c r="H56" i="1"/>
  <c r="J56" i="1"/>
  <c r="I56" i="1"/>
  <c r="G56" i="1"/>
  <c r="F56" i="1"/>
  <c r="F38" i="1"/>
  <c r="H38" i="1"/>
  <c r="G38" i="1"/>
  <c r="J38" i="1"/>
  <c r="I38" i="1"/>
  <c r="F21" i="1"/>
  <c r="J21" i="1"/>
  <c r="I21" i="1"/>
  <c r="H21" i="1"/>
  <c r="G21" i="1"/>
  <c r="L175" i="1" l="1"/>
  <c r="F175" i="1"/>
  <c r="G175" i="1"/>
  <c r="H175" i="1"/>
  <c r="I175" i="1"/>
  <c r="J175" i="1"/>
</calcChain>
</file>

<file path=xl/sharedStrings.xml><?xml version="1.0" encoding="utf-8"?>
<sst xmlns="http://schemas.openxmlformats.org/spreadsheetml/2006/main" count="318" uniqueCount="127">
  <si>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</si>
  <si>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</si>
  <si>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</si>
  <si>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</si>
  <si>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</si>
  <si>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</si>
  <si>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</si>
  <si>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</si>
  <si>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</si>
  <si>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</si>
  <si>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</si>
  <si>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</si>
  <si>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</si>
  <si>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</si>
  <si>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</si>
  <si>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</si>
  <si>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</si>
  <si>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</si>
  <si>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</si>
  <si>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</si>
  <si>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</si>
  <si>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</si>
  <si>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</si>
  <si>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</si>
  <si>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</si>
  <si>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</si>
  <si>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</si>
  <si>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</si>
  <si>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</si>
  <si>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</si>
  <si>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</si>
  <si>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</si>
  <si>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</si>
  <si>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</si>
  <si>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</si>
  <si>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</si>
  <si>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</si>
  <si>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</si>
  <si>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</si>
  <si>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</si>
  <si>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Макаронные изделия отварные с маслом</t>
  </si>
  <si>
    <t>Пюре картофельное</t>
  </si>
  <si>
    <t xml:space="preserve">Кисломолочный продукт </t>
  </si>
  <si>
    <t>Каша гречневая рассыпчатая</t>
  </si>
  <si>
    <t>Соус томатный</t>
  </si>
  <si>
    <t>МБОУ гимназия №161</t>
  </si>
  <si>
    <t>директор</t>
  </si>
  <si>
    <t xml:space="preserve">Белоцерковская А.Р. </t>
  </si>
  <si>
    <t>Чай с сахаром*</t>
  </si>
  <si>
    <t>Чай ягодный</t>
  </si>
  <si>
    <t>десерт</t>
  </si>
  <si>
    <t>Суп-пюре овощной</t>
  </si>
  <si>
    <t>Молоко сгущенное</t>
  </si>
  <si>
    <t>Чай с лимоном*</t>
  </si>
  <si>
    <t>Рассольник ленинградский со сметаной</t>
  </si>
  <si>
    <t>**Азу из говядины</t>
  </si>
  <si>
    <t>Напиток из плодов шиповника</t>
  </si>
  <si>
    <t>Компот из ягод</t>
  </si>
  <si>
    <t>Рис припущенный</t>
  </si>
  <si>
    <t>соус</t>
  </si>
  <si>
    <t>фрукт</t>
  </si>
  <si>
    <t>Каша рисовая молочная вязкая с маслом сливочным</t>
  </si>
  <si>
    <t>Щи из свежей капусты с картофелем со сметаной</t>
  </si>
  <si>
    <t>**Гуляш из курицы</t>
  </si>
  <si>
    <t>Чай с шиповником</t>
  </si>
  <si>
    <t>Рис отварной</t>
  </si>
  <si>
    <t>Компот из яблок и апельсин</t>
  </si>
  <si>
    <t>Маринад овощной</t>
  </si>
  <si>
    <t>выпечка</t>
  </si>
  <si>
    <t>Булочка с маком</t>
  </si>
  <si>
    <t>**Ромштекс</t>
  </si>
  <si>
    <t>Соус сметанный с томатом</t>
  </si>
  <si>
    <t>Суфле из творога</t>
  </si>
  <si>
    <t>Бутерброд с маслом сливочным</t>
  </si>
  <si>
    <t>Яблоки свежие</t>
  </si>
  <si>
    <t>**Котлета Домашняя</t>
  </si>
  <si>
    <t xml:space="preserve">Печенье детское </t>
  </si>
  <si>
    <t>**Плов со свининой</t>
  </si>
  <si>
    <t>Доп.блюдо</t>
  </si>
  <si>
    <t>Бутерброд с маслом сливочным и сыром</t>
  </si>
  <si>
    <t>Каша пшеничная молочная вязкая с маслом сливочным</t>
  </si>
  <si>
    <t>Чай с фруктами</t>
  </si>
  <si>
    <t>Йогурт в индивидуальной упаковке в стаканчике</t>
  </si>
  <si>
    <t>Тефтели из мяса птицы с рисом</t>
  </si>
  <si>
    <t>Картофель отварной</t>
  </si>
  <si>
    <t>Маффин ванильныйй</t>
  </si>
  <si>
    <t xml:space="preserve">Омлет запеченный или паровой </t>
  </si>
  <si>
    <t>Фрукт</t>
  </si>
  <si>
    <t>Бутерброд с сыром</t>
  </si>
  <si>
    <t>**Бефстроганов</t>
  </si>
  <si>
    <t>Горошек зелёный консервированный</t>
  </si>
  <si>
    <t>**Котлета куриная</t>
  </si>
  <si>
    <t>Соус красный основной</t>
  </si>
  <si>
    <t>Маффин шоколадный</t>
  </si>
  <si>
    <t>Салат из кукурузы</t>
  </si>
  <si>
    <t>*Суп с вермишелью и мясом</t>
  </si>
  <si>
    <t>**Котлета куриная Особая</t>
  </si>
  <si>
    <t>Компот из яблок и изюма</t>
  </si>
  <si>
    <t>**Мясо тушёное в соусе</t>
  </si>
  <si>
    <t>Напитотк из плодов шиповника</t>
  </si>
  <si>
    <t>Икра кабачковая пром. производства</t>
  </si>
  <si>
    <t>Солянка домашняя со сметаной</t>
  </si>
  <si>
    <t>**Котлета Полтавская</t>
  </si>
  <si>
    <t>Картофель тушёный</t>
  </si>
  <si>
    <t>Компот из смеси сухофруктов</t>
  </si>
  <si>
    <t>Птица, тушённая в сметанном соусе</t>
  </si>
  <si>
    <t>напиток с витаминами "Ветошка"</t>
  </si>
  <si>
    <t>Слойка с клубникой</t>
  </si>
  <si>
    <t>677.08</t>
  </si>
  <si>
    <t>Суп картофельный с горохом</t>
  </si>
  <si>
    <t>Котлета Московская</t>
  </si>
  <si>
    <t>Салат из белокачанной капусты с морковью и горошком</t>
  </si>
  <si>
    <t>Суп картофельный с вермишелью</t>
  </si>
  <si>
    <t>Суп картофельный со сметаной</t>
  </si>
  <si>
    <t>Колобки мясные</t>
  </si>
  <si>
    <t>Салат из моркови с сахаром</t>
  </si>
  <si>
    <t>Борщ с капустой, картофелем и сметаной</t>
  </si>
  <si>
    <t>**Биточек куриный</t>
  </si>
  <si>
    <t>Рюре картофельное</t>
  </si>
  <si>
    <t>Морс ягодный</t>
  </si>
  <si>
    <t>**Котлета рыбная</t>
  </si>
  <si>
    <t>Слойка с сыром</t>
  </si>
  <si>
    <t>Макаронныен изделия отварные с маслом</t>
  </si>
  <si>
    <t>Винегрет овощной</t>
  </si>
  <si>
    <t>Суп из разных овощей</t>
  </si>
  <si>
    <t>Булгур рассыпчатый</t>
  </si>
  <si>
    <t>Компот из ягод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</si>
</sst>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0" borderId="13" xfId="0" applyBorder="1"/>
    <xf numFmtId="0" fontId="2" fillId="0" borderId="24" xfId="0" applyFont="1" applyBorder="1" applyAlignment="1">
      <alignment horizontal="center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2" fillId="4" borderId="16" xfId="0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3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" fontId="2" fillId="2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1" style="2" customWidth="1"/>
    <col min="12" max="16384" width="9.109375" style="2"/>
  </cols>
  <sheetData>
    <row r="1" spans="1:12" ht="14.4" x14ac:dyDescent="0.3">
      <c r="A1" s="1" t="s">
        <v>7</v>
      </c>
      <c r="C1" s="73" t="s">
        <v>45</v>
      </c>
      <c r="D1" s="74"/>
      <c r="E1" s="74"/>
      <c r="F1" s="12" t="s">
        <v>16</v>
      </c>
      <c r="G1" s="2" t="s">
        <v>17</v>
      </c>
      <c r="H1" s="75" t="s">
        <v>46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47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51">
        <v>200</v>
      </c>
      <c r="G6" s="51">
        <v>3.14</v>
      </c>
      <c r="H6" s="51">
        <v>4</v>
      </c>
      <c r="I6" s="51">
        <v>38.89</v>
      </c>
      <c r="J6" s="51">
        <v>207.2</v>
      </c>
      <c r="K6" s="52">
        <v>874</v>
      </c>
      <c r="L6" s="40"/>
    </row>
    <row r="7" spans="1:12" ht="14.4" customHeight="1" x14ac:dyDescent="0.3">
      <c r="A7" s="23"/>
      <c r="B7" s="15"/>
      <c r="C7" s="11"/>
      <c r="D7" s="7" t="s">
        <v>22</v>
      </c>
      <c r="E7" s="41" t="s">
        <v>48</v>
      </c>
      <c r="F7" s="50">
        <v>200</v>
      </c>
      <c r="G7" s="42"/>
      <c r="H7" s="42"/>
      <c r="I7" s="50">
        <v>14.97</v>
      </c>
      <c r="J7" s="50">
        <v>59.9</v>
      </c>
      <c r="K7" s="53">
        <v>828</v>
      </c>
      <c r="L7" s="42"/>
    </row>
    <row r="8" spans="1:12" ht="14.4" customHeight="1" x14ac:dyDescent="0.3">
      <c r="A8" s="23"/>
      <c r="B8" s="15"/>
      <c r="C8" s="11"/>
      <c r="D8" s="7" t="s">
        <v>68</v>
      </c>
      <c r="E8" s="41" t="s">
        <v>69</v>
      </c>
      <c r="F8" s="50">
        <v>70</v>
      </c>
      <c r="G8" s="50">
        <v>6.25</v>
      </c>
      <c r="H8" s="42">
        <v>2</v>
      </c>
      <c r="I8" s="50">
        <v>40.5</v>
      </c>
      <c r="J8" s="50">
        <v>208.2</v>
      </c>
      <c r="K8" s="53">
        <v>772.01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38</v>
      </c>
      <c r="F9" s="50">
        <v>20</v>
      </c>
      <c r="G9" s="50">
        <v>2.14</v>
      </c>
      <c r="H9" s="50">
        <v>1</v>
      </c>
      <c r="I9" s="50">
        <v>8.6999999999999993</v>
      </c>
      <c r="J9" s="50">
        <v>54.8</v>
      </c>
      <c r="K9" s="53">
        <v>897</v>
      </c>
      <c r="L9" s="42"/>
    </row>
    <row r="10" spans="1:12" ht="14.4" x14ac:dyDescent="0.3">
      <c r="A10" s="23"/>
      <c r="B10" s="15"/>
      <c r="C10" s="11"/>
      <c r="D10" s="6"/>
      <c r="E10" s="41" t="s">
        <v>39</v>
      </c>
      <c r="F10" s="50">
        <v>20</v>
      </c>
      <c r="G10" s="50">
        <v>1.7</v>
      </c>
      <c r="H10" s="50">
        <v>1</v>
      </c>
      <c r="I10" s="50">
        <v>9.6999999999999993</v>
      </c>
      <c r="J10" s="50">
        <v>51.8</v>
      </c>
      <c r="K10" s="54">
        <v>1148</v>
      </c>
      <c r="L10" s="42"/>
    </row>
    <row r="11" spans="1:12" ht="14.4" x14ac:dyDescent="0.3">
      <c r="A11" s="24"/>
      <c r="B11" s="17"/>
      <c r="C11" s="8"/>
      <c r="D11" s="18" t="s">
        <v>32</v>
      </c>
      <c r="E11" s="9"/>
      <c r="F11" s="19">
        <f>SUM(F6:F10)</f>
        <v>510</v>
      </c>
      <c r="G11" s="19">
        <f>SUM(G6:G10)</f>
        <v>13.23</v>
      </c>
      <c r="H11" s="19">
        <f>SUM(H6:H10)</f>
        <v>8</v>
      </c>
      <c r="I11" s="19">
        <f>SUM(I6:I10)</f>
        <v>112.76</v>
      </c>
      <c r="J11" s="19">
        <f>SUM(J6:J10)</f>
        <v>581.89999999999986</v>
      </c>
      <c r="K11" s="25"/>
      <c r="L11" s="19">
        <f>SUM(L6:L10)</f>
        <v>0</v>
      </c>
    </row>
    <row r="12" spans="1:12" ht="14.4" x14ac:dyDescent="0.3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41" t="s">
        <v>94</v>
      </c>
      <c r="F12" s="50">
        <v>60</v>
      </c>
      <c r="G12" s="50">
        <v>1.23</v>
      </c>
      <c r="H12" s="50">
        <v>4</v>
      </c>
      <c r="I12" s="50">
        <v>7.45</v>
      </c>
      <c r="J12" s="50">
        <v>69.5</v>
      </c>
      <c r="K12" s="55">
        <v>1187</v>
      </c>
      <c r="L12" s="42"/>
    </row>
    <row r="13" spans="1:12" ht="14.4" x14ac:dyDescent="0.3">
      <c r="A13" s="23"/>
      <c r="B13" s="15"/>
      <c r="C13" s="11"/>
      <c r="D13" s="7" t="s">
        <v>26</v>
      </c>
      <c r="E13" s="41" t="s">
        <v>95</v>
      </c>
      <c r="F13" s="50">
        <v>200</v>
      </c>
      <c r="G13" s="50">
        <v>1.94</v>
      </c>
      <c r="H13" s="50">
        <v>2</v>
      </c>
      <c r="I13" s="50">
        <v>13.95</v>
      </c>
      <c r="J13" s="50">
        <v>80.7</v>
      </c>
      <c r="K13" s="55">
        <v>1039.02</v>
      </c>
      <c r="L13" s="42"/>
    </row>
    <row r="14" spans="1:12" ht="14.4" x14ac:dyDescent="0.3">
      <c r="A14" s="23"/>
      <c r="B14" s="15"/>
      <c r="C14" s="11"/>
      <c r="D14" s="7" t="s">
        <v>27</v>
      </c>
      <c r="E14" s="41" t="s">
        <v>96</v>
      </c>
      <c r="F14" s="50">
        <v>90</v>
      </c>
      <c r="G14" s="50">
        <v>12</v>
      </c>
      <c r="H14" s="50">
        <v>10</v>
      </c>
      <c r="I14" s="50"/>
      <c r="J14" s="50">
        <v>162</v>
      </c>
      <c r="K14" s="54">
        <v>1027.1600000000001</v>
      </c>
      <c r="L14" s="42"/>
    </row>
    <row r="15" spans="1:12" ht="14.4" x14ac:dyDescent="0.3">
      <c r="A15" s="23"/>
      <c r="B15" s="15"/>
      <c r="C15" s="11"/>
      <c r="D15" s="6"/>
      <c r="E15" s="76" t="s">
        <v>92</v>
      </c>
      <c r="F15" s="77">
        <v>20</v>
      </c>
      <c r="G15" s="77">
        <v>0.14000000000000001</v>
      </c>
      <c r="H15" s="77">
        <v>1</v>
      </c>
      <c r="I15" s="77">
        <v>1.5</v>
      </c>
      <c r="J15" s="77">
        <v>15.7</v>
      </c>
      <c r="K15" s="78">
        <v>901</v>
      </c>
      <c r="L15" s="42"/>
    </row>
    <row r="16" spans="1:12" ht="14.4" x14ac:dyDescent="0.3">
      <c r="A16" s="23"/>
      <c r="B16" s="15"/>
      <c r="C16" s="11"/>
      <c r="D16" s="7" t="s">
        <v>28</v>
      </c>
      <c r="E16" s="41" t="s">
        <v>43</v>
      </c>
      <c r="F16" s="50">
        <v>150</v>
      </c>
      <c r="G16" s="50">
        <v>7.55</v>
      </c>
      <c r="H16" s="50">
        <v>10</v>
      </c>
      <c r="I16" s="50">
        <v>39.85</v>
      </c>
      <c r="J16" s="50">
        <v>240.8</v>
      </c>
      <c r="K16" s="55">
        <v>998</v>
      </c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97</v>
      </c>
      <c r="F17" s="50">
        <v>200</v>
      </c>
      <c r="G17" s="50">
        <v>0.13</v>
      </c>
      <c r="H17" s="42"/>
      <c r="I17" s="50">
        <v>19.739999999999998</v>
      </c>
      <c r="J17" s="50">
        <v>81.900000000000006</v>
      </c>
      <c r="K17" s="53">
        <v>933</v>
      </c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38</v>
      </c>
      <c r="F18" s="50">
        <v>20</v>
      </c>
      <c r="G18" s="50">
        <v>3.21</v>
      </c>
      <c r="H18" s="50">
        <v>1</v>
      </c>
      <c r="I18" s="50">
        <v>13.05</v>
      </c>
      <c r="J18" s="50">
        <v>82.2</v>
      </c>
      <c r="K18" s="53">
        <v>897</v>
      </c>
      <c r="L18" s="42"/>
    </row>
    <row r="19" spans="1:12" ht="14.4" x14ac:dyDescent="0.3">
      <c r="A19" s="23"/>
      <c r="B19" s="15"/>
      <c r="C19" s="11"/>
      <c r="D19" s="7" t="s">
        <v>31</v>
      </c>
      <c r="E19" s="41" t="s">
        <v>39</v>
      </c>
      <c r="F19" s="50">
        <v>20</v>
      </c>
      <c r="G19" s="50">
        <v>2.5499999999999998</v>
      </c>
      <c r="H19" s="50">
        <v>1</v>
      </c>
      <c r="I19" s="50">
        <v>14.55</v>
      </c>
      <c r="J19" s="50">
        <v>77.7</v>
      </c>
      <c r="K19" s="54">
        <v>1148</v>
      </c>
      <c r="L19" s="42"/>
    </row>
    <row r="20" spans="1:12" ht="14.4" x14ac:dyDescent="0.3">
      <c r="A20" s="24"/>
      <c r="B20" s="17"/>
      <c r="C20" s="8"/>
      <c r="D20" s="18" t="s">
        <v>32</v>
      </c>
      <c r="E20" s="9"/>
      <c r="F20" s="19">
        <f>SUM(F12:F19)</f>
        <v>760</v>
      </c>
      <c r="G20" s="19">
        <f>SUM(G12:G19)</f>
        <v>28.75</v>
      </c>
      <c r="H20" s="19">
        <f>SUM(H12:H19)</f>
        <v>29</v>
      </c>
      <c r="I20" s="19">
        <f>SUM(I12:I19)</f>
        <v>110.08999999999999</v>
      </c>
      <c r="J20" s="19">
        <f>SUM(J12:J19)</f>
        <v>810.50000000000011</v>
      </c>
      <c r="K20" s="25"/>
      <c r="L20" s="19">
        <f>SUM(L12:L19)</f>
        <v>0</v>
      </c>
    </row>
    <row r="21" spans="1:12" ht="15" thickBot="1" x14ac:dyDescent="0.3">
      <c r="A21" s="29">
        <f>A6</f>
        <v>1</v>
      </c>
      <c r="B21" s="30">
        <f>B6</f>
        <v>1</v>
      </c>
      <c r="C21" s="70" t="s">
        <v>4</v>
      </c>
      <c r="D21" s="71"/>
      <c r="E21" s="31"/>
      <c r="F21" s="32">
        <f>F11+F20</f>
        <v>1270</v>
      </c>
      <c r="G21" s="32">
        <f>G11+G20</f>
        <v>41.980000000000004</v>
      </c>
      <c r="H21" s="32">
        <f>H11+H20</f>
        <v>37</v>
      </c>
      <c r="I21" s="32">
        <f>I11+I20</f>
        <v>222.85</v>
      </c>
      <c r="J21" s="32">
        <f>J11+J20</f>
        <v>1392.4</v>
      </c>
      <c r="K21" s="32"/>
      <c r="L21" s="32">
        <f>L11+L20</f>
        <v>0</v>
      </c>
    </row>
    <row r="22" spans="1:12" ht="15" thickBot="1" x14ac:dyDescent="0.3">
      <c r="A22" s="57"/>
      <c r="B22" s="57"/>
      <c r="C22" s="58"/>
      <c r="D22" s="59"/>
      <c r="E22" s="60"/>
      <c r="F22" s="61"/>
      <c r="G22" s="61"/>
      <c r="H22" s="61"/>
      <c r="I22" s="61"/>
      <c r="J22" s="61"/>
      <c r="K22" s="62"/>
      <c r="L22" s="56"/>
    </row>
    <row r="23" spans="1:12" ht="14.4" x14ac:dyDescent="0.3">
      <c r="A23" s="64">
        <v>1</v>
      </c>
      <c r="B23" s="13">
        <v>2</v>
      </c>
      <c r="C23" s="63" t="s">
        <v>20</v>
      </c>
      <c r="D23" s="5" t="s">
        <v>21</v>
      </c>
      <c r="E23" s="39" t="s">
        <v>70</v>
      </c>
      <c r="F23" s="51">
        <v>90</v>
      </c>
      <c r="G23" s="51">
        <v>14.77</v>
      </c>
      <c r="H23" s="51">
        <v>13</v>
      </c>
      <c r="I23" s="51">
        <v>13.57</v>
      </c>
      <c r="J23" s="51">
        <v>215</v>
      </c>
      <c r="K23" s="65">
        <v>1308.06</v>
      </c>
      <c r="L23" s="40"/>
    </row>
    <row r="24" spans="1:12" ht="14.4" x14ac:dyDescent="0.3">
      <c r="A24" s="14"/>
      <c r="B24" s="15"/>
      <c r="C24" s="11"/>
      <c r="D24" s="6"/>
      <c r="E24" s="41" t="s">
        <v>71</v>
      </c>
      <c r="F24" s="50">
        <v>20</v>
      </c>
      <c r="G24" s="50">
        <v>0.28000000000000003</v>
      </c>
      <c r="H24" s="50">
        <v>1</v>
      </c>
      <c r="I24" s="50">
        <v>1.35</v>
      </c>
      <c r="J24" s="50">
        <v>15.8</v>
      </c>
      <c r="K24" s="53">
        <v>600.01</v>
      </c>
      <c r="L24" s="42"/>
    </row>
    <row r="25" spans="1:12" ht="14.4" x14ac:dyDescent="0.3">
      <c r="A25" s="14"/>
      <c r="B25" s="15"/>
      <c r="C25" s="11"/>
      <c r="D25" s="6"/>
      <c r="E25" s="41" t="s">
        <v>40</v>
      </c>
      <c r="F25" s="50">
        <v>150</v>
      </c>
      <c r="G25" s="50">
        <v>5.92</v>
      </c>
      <c r="H25" s="50">
        <v>5</v>
      </c>
      <c r="I25" s="50">
        <v>35.96</v>
      </c>
      <c r="J25" s="50">
        <v>220.4</v>
      </c>
      <c r="K25" s="53">
        <v>516</v>
      </c>
      <c r="L25" s="42"/>
    </row>
    <row r="26" spans="1:12" ht="14.4" x14ac:dyDescent="0.3">
      <c r="A26" s="14"/>
      <c r="B26" s="15"/>
      <c r="C26" s="11"/>
      <c r="D26" s="7" t="s">
        <v>22</v>
      </c>
      <c r="E26" s="41" t="s">
        <v>49</v>
      </c>
      <c r="F26" s="50">
        <v>200</v>
      </c>
      <c r="G26" s="50">
        <v>0.1</v>
      </c>
      <c r="H26" s="42"/>
      <c r="I26" s="50">
        <v>12.97</v>
      </c>
      <c r="J26" s="50">
        <v>59.9</v>
      </c>
      <c r="K26" s="53">
        <v>971</v>
      </c>
      <c r="L26" s="42"/>
    </row>
    <row r="27" spans="1:12" ht="14.4" x14ac:dyDescent="0.3">
      <c r="A27" s="14"/>
      <c r="B27" s="15"/>
      <c r="C27" s="11"/>
      <c r="D27" s="7" t="s">
        <v>23</v>
      </c>
      <c r="E27" s="41" t="s">
        <v>38</v>
      </c>
      <c r="F27" s="50">
        <v>20</v>
      </c>
      <c r="G27" s="50">
        <v>2.14</v>
      </c>
      <c r="H27" s="50">
        <v>1</v>
      </c>
      <c r="I27" s="50">
        <v>8.6999999999999993</v>
      </c>
      <c r="J27" s="50">
        <v>54.8</v>
      </c>
      <c r="K27" s="53">
        <v>897</v>
      </c>
      <c r="L27" s="42"/>
    </row>
    <row r="28" spans="1:12" ht="14.4" x14ac:dyDescent="0.3">
      <c r="A28" s="14"/>
      <c r="B28" s="15"/>
      <c r="C28" s="11"/>
      <c r="D28" s="6"/>
      <c r="E28" s="41" t="s">
        <v>39</v>
      </c>
      <c r="F28" s="50">
        <v>20</v>
      </c>
      <c r="G28" s="50">
        <v>1.7</v>
      </c>
      <c r="H28" s="50">
        <v>1</v>
      </c>
      <c r="I28" s="50">
        <v>9.6999999999999993</v>
      </c>
      <c r="J28" s="50">
        <v>51.8</v>
      </c>
      <c r="K28" s="54">
        <v>1148</v>
      </c>
      <c r="L28" s="42"/>
    </row>
    <row r="29" spans="1:12" ht="14.4" x14ac:dyDescent="0.3">
      <c r="A29" s="16"/>
      <c r="B29" s="17"/>
      <c r="C29" s="8"/>
      <c r="D29" s="18" t="s">
        <v>32</v>
      </c>
      <c r="E29" s="9"/>
      <c r="F29" s="19">
        <f>SUM(F23:F28)</f>
        <v>500</v>
      </c>
      <c r="G29" s="19">
        <f>SUM(G23:G28)</f>
        <v>24.91</v>
      </c>
      <c r="H29" s="19">
        <f>SUM(H23:H28)</f>
        <v>21</v>
      </c>
      <c r="I29" s="19">
        <f>SUM(I23:I28)</f>
        <v>82.25</v>
      </c>
      <c r="J29" s="19">
        <f>SUM(J23:J28)</f>
        <v>617.69999999999993</v>
      </c>
      <c r="K29" s="25"/>
      <c r="L29" s="19">
        <f>SUM(L23:L28)</f>
        <v>0</v>
      </c>
    </row>
    <row r="30" spans="1:12" ht="14.4" x14ac:dyDescent="0.3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1" t="s">
        <v>90</v>
      </c>
      <c r="F30" s="50">
        <v>60</v>
      </c>
      <c r="G30" s="50">
        <v>0.93</v>
      </c>
      <c r="H30" s="50"/>
      <c r="I30" s="50">
        <v>1.95</v>
      </c>
      <c r="J30" s="50">
        <v>12</v>
      </c>
      <c r="K30" s="55">
        <v>811</v>
      </c>
      <c r="L30" s="42"/>
    </row>
    <row r="31" spans="1:12" ht="14.4" x14ac:dyDescent="0.3">
      <c r="A31" s="14"/>
      <c r="B31" s="15"/>
      <c r="C31" s="11"/>
      <c r="D31" s="7" t="s">
        <v>26</v>
      </c>
      <c r="E31" s="41" t="s">
        <v>62</v>
      </c>
      <c r="F31" s="50">
        <v>200</v>
      </c>
      <c r="G31" s="50">
        <v>1.52</v>
      </c>
      <c r="H31" s="50">
        <v>4</v>
      </c>
      <c r="I31" s="50">
        <v>7.36</v>
      </c>
      <c r="J31" s="50">
        <v>109.7</v>
      </c>
      <c r="K31" s="54">
        <v>124</v>
      </c>
      <c r="L31" s="42"/>
    </row>
    <row r="32" spans="1:12" ht="14.4" x14ac:dyDescent="0.3">
      <c r="A32" s="14"/>
      <c r="B32" s="15"/>
      <c r="C32" s="11"/>
      <c r="D32" s="7" t="s">
        <v>27</v>
      </c>
      <c r="E32" s="41" t="s">
        <v>98</v>
      </c>
      <c r="F32" s="50">
        <v>90</v>
      </c>
      <c r="G32" s="50">
        <v>10.86</v>
      </c>
      <c r="H32" s="50">
        <v>16</v>
      </c>
      <c r="I32" s="50">
        <v>3.42</v>
      </c>
      <c r="J32" s="50">
        <v>214.1</v>
      </c>
      <c r="K32" s="54">
        <v>205.07</v>
      </c>
      <c r="L32" s="42"/>
    </row>
    <row r="33" spans="1:12" ht="14.4" x14ac:dyDescent="0.3">
      <c r="A33" s="14"/>
      <c r="B33" s="15"/>
      <c r="C33" s="11"/>
      <c r="D33" s="7" t="s">
        <v>28</v>
      </c>
      <c r="E33" s="41" t="s">
        <v>65</v>
      </c>
      <c r="F33" s="50">
        <v>150</v>
      </c>
      <c r="G33" s="50">
        <v>3.83</v>
      </c>
      <c r="H33" s="50">
        <v>6</v>
      </c>
      <c r="I33" s="50">
        <v>40.03</v>
      </c>
      <c r="J33" s="50">
        <v>227.7</v>
      </c>
      <c r="K33" s="53">
        <v>991</v>
      </c>
      <c r="L33" s="42"/>
    </row>
    <row r="34" spans="1:12" ht="14.4" x14ac:dyDescent="0.3">
      <c r="A34" s="14"/>
      <c r="B34" s="15"/>
      <c r="C34" s="11"/>
      <c r="D34" s="7" t="s">
        <v>29</v>
      </c>
      <c r="E34" s="41" t="s">
        <v>99</v>
      </c>
      <c r="F34" s="50">
        <v>200</v>
      </c>
      <c r="G34" s="50">
        <v>0.68</v>
      </c>
      <c r="H34" s="42"/>
      <c r="I34" s="50">
        <v>25.63</v>
      </c>
      <c r="J34" s="50">
        <v>120.6</v>
      </c>
      <c r="K34" s="53">
        <v>705</v>
      </c>
      <c r="L34" s="42"/>
    </row>
    <row r="35" spans="1:12" ht="14.4" x14ac:dyDescent="0.3">
      <c r="A35" s="14"/>
      <c r="B35" s="15"/>
      <c r="C35" s="11"/>
      <c r="D35" s="7" t="s">
        <v>30</v>
      </c>
      <c r="E35" s="41" t="s">
        <v>38</v>
      </c>
      <c r="F35" s="50">
        <v>20</v>
      </c>
      <c r="G35" s="50">
        <v>2.14</v>
      </c>
      <c r="H35" s="50">
        <v>1</v>
      </c>
      <c r="I35" s="50">
        <v>8.6999999999999993</v>
      </c>
      <c r="J35" s="50">
        <v>54.8</v>
      </c>
      <c r="K35" s="53">
        <v>897</v>
      </c>
      <c r="L35" s="42"/>
    </row>
    <row r="36" spans="1:12" ht="14.4" x14ac:dyDescent="0.3">
      <c r="A36" s="14"/>
      <c r="B36" s="15"/>
      <c r="C36" s="11"/>
      <c r="D36" s="7" t="s">
        <v>31</v>
      </c>
      <c r="E36" s="41" t="s">
        <v>39</v>
      </c>
      <c r="F36" s="50">
        <v>20</v>
      </c>
      <c r="G36" s="50">
        <v>1.7</v>
      </c>
      <c r="H36" s="50">
        <v>1</v>
      </c>
      <c r="I36" s="50">
        <v>9.6999999999999993</v>
      </c>
      <c r="J36" s="50">
        <v>51.8</v>
      </c>
      <c r="K36" s="54">
        <v>1148</v>
      </c>
      <c r="L36" s="42"/>
    </row>
    <row r="37" spans="1:12" ht="14.4" x14ac:dyDescent="0.3">
      <c r="A37" s="16"/>
      <c r="B37" s="17"/>
      <c r="C37" s="8"/>
      <c r="D37" s="18" t="s">
        <v>32</v>
      </c>
      <c r="E37" s="9"/>
      <c r="F37" s="19">
        <f>SUM(F30:F36)</f>
        <v>740</v>
      </c>
      <c r="G37" s="19">
        <f>SUM(G30:G36)</f>
        <v>21.66</v>
      </c>
      <c r="H37" s="19">
        <f>SUM(H30:H36)</f>
        <v>28</v>
      </c>
      <c r="I37" s="19">
        <f>SUM(I30:I36)</f>
        <v>96.79</v>
      </c>
      <c r="J37" s="19">
        <f>SUM(J30:J36)</f>
        <v>790.69999999999993</v>
      </c>
      <c r="K37" s="25"/>
      <c r="L37" s="19">
        <f>SUM(L30:L36)</f>
        <v>0</v>
      </c>
    </row>
    <row r="38" spans="1:12" ht="15.75" customHeight="1" thickBot="1" x14ac:dyDescent="0.3">
      <c r="A38" s="33">
        <f>A23</f>
        <v>1</v>
      </c>
      <c r="B38" s="33">
        <f>B23</f>
        <v>2</v>
      </c>
      <c r="C38" s="70" t="s">
        <v>4</v>
      </c>
      <c r="D38" s="71"/>
      <c r="E38" s="31"/>
      <c r="F38" s="32">
        <f>F29+F37</f>
        <v>1240</v>
      </c>
      <c r="G38" s="32">
        <f>G29+G37</f>
        <v>46.57</v>
      </c>
      <c r="H38" s="32">
        <f>H29+H37</f>
        <v>49</v>
      </c>
      <c r="I38" s="32">
        <f>I29+I37</f>
        <v>179.04000000000002</v>
      </c>
      <c r="J38" s="32">
        <f>J29+J37</f>
        <v>1408.3999999999999</v>
      </c>
      <c r="K38" s="32"/>
      <c r="L38" s="32">
        <f>L29+L37</f>
        <v>0</v>
      </c>
    </row>
    <row r="39" spans="1:12" s="66" customFormat="1" ht="15.75" customHeight="1" thickBot="1" x14ac:dyDescent="0.3">
      <c r="A39" s="57"/>
      <c r="B39" s="57"/>
      <c r="C39" s="58"/>
      <c r="D39" s="59"/>
      <c r="E39" s="60"/>
      <c r="F39" s="61"/>
      <c r="G39" s="61"/>
      <c r="H39" s="61"/>
      <c r="I39" s="61"/>
      <c r="J39" s="61"/>
      <c r="K39" s="62"/>
      <c r="L39" s="61"/>
    </row>
    <row r="40" spans="1:12" ht="14.4" x14ac:dyDescent="0.3">
      <c r="A40" s="20">
        <v>1</v>
      </c>
      <c r="B40" s="21">
        <v>3</v>
      </c>
      <c r="C40" s="22" t="s">
        <v>20</v>
      </c>
      <c r="D40" s="5" t="s">
        <v>21</v>
      </c>
      <c r="E40" s="39" t="s">
        <v>72</v>
      </c>
      <c r="F40" s="51">
        <v>120</v>
      </c>
      <c r="G40" s="51">
        <v>10.72</v>
      </c>
      <c r="H40" s="51">
        <v>10</v>
      </c>
      <c r="I40" s="51">
        <v>16</v>
      </c>
      <c r="J40" s="51">
        <v>208.4</v>
      </c>
      <c r="K40" s="65">
        <v>1478</v>
      </c>
      <c r="L40" s="40"/>
    </row>
    <row r="41" spans="1:12" ht="14.4" x14ac:dyDescent="0.3">
      <c r="A41" s="23"/>
      <c r="B41" s="15"/>
      <c r="C41" s="11"/>
      <c r="D41" s="6"/>
      <c r="E41" s="41" t="s">
        <v>52</v>
      </c>
      <c r="F41" s="50">
        <v>20</v>
      </c>
      <c r="G41" s="50">
        <v>1.58</v>
      </c>
      <c r="H41" s="50">
        <v>2</v>
      </c>
      <c r="I41" s="50">
        <v>10.88</v>
      </c>
      <c r="J41" s="50">
        <v>64.2</v>
      </c>
      <c r="K41" s="53">
        <v>902</v>
      </c>
      <c r="L41" s="42"/>
    </row>
    <row r="42" spans="1:12" ht="14.4" x14ac:dyDescent="0.3">
      <c r="A42" s="23"/>
      <c r="B42" s="15"/>
      <c r="C42" s="11"/>
      <c r="D42" s="6"/>
      <c r="E42" s="41" t="s">
        <v>73</v>
      </c>
      <c r="F42" s="50">
        <v>30</v>
      </c>
      <c r="G42" s="50">
        <v>1.58</v>
      </c>
      <c r="H42" s="50">
        <v>8</v>
      </c>
      <c r="I42" s="50">
        <v>10.41</v>
      </c>
      <c r="J42" s="50">
        <v>118.5</v>
      </c>
      <c r="K42" s="55">
        <v>808</v>
      </c>
      <c r="L42" s="42"/>
    </row>
    <row r="43" spans="1:12" ht="14.4" x14ac:dyDescent="0.3">
      <c r="A43" s="23"/>
      <c r="B43" s="15"/>
      <c r="C43" s="11"/>
      <c r="D43" s="7" t="s">
        <v>22</v>
      </c>
      <c r="E43" s="41" t="s">
        <v>53</v>
      </c>
      <c r="F43" s="50">
        <v>200</v>
      </c>
      <c r="G43" s="50">
        <v>0.06</v>
      </c>
      <c r="H43" s="42"/>
      <c r="I43" s="50">
        <v>15.16</v>
      </c>
      <c r="J43" s="50">
        <v>59.9</v>
      </c>
      <c r="K43" s="53">
        <v>686</v>
      </c>
      <c r="L43" s="42"/>
    </row>
    <row r="44" spans="1:12" ht="14.4" x14ac:dyDescent="0.3">
      <c r="A44" s="23"/>
      <c r="B44" s="15"/>
      <c r="C44" s="11"/>
      <c r="D44" s="7" t="s">
        <v>23</v>
      </c>
      <c r="E44" s="41" t="s">
        <v>38</v>
      </c>
      <c r="F44" s="50">
        <v>20</v>
      </c>
      <c r="G44" s="50">
        <v>2.14</v>
      </c>
      <c r="H44" s="50">
        <v>1</v>
      </c>
      <c r="I44" s="50">
        <v>8.6999999999999993</v>
      </c>
      <c r="J44" s="50">
        <v>54.8</v>
      </c>
      <c r="K44" s="53">
        <v>897</v>
      </c>
      <c r="L44" s="42"/>
    </row>
    <row r="45" spans="1:12" ht="14.4" x14ac:dyDescent="0.3">
      <c r="A45" s="23"/>
      <c r="B45" s="15"/>
      <c r="C45" s="11"/>
      <c r="D45" s="6"/>
      <c r="E45" s="41" t="s">
        <v>39</v>
      </c>
      <c r="F45" s="50">
        <v>20</v>
      </c>
      <c r="G45" s="50">
        <v>1.7</v>
      </c>
      <c r="H45" s="50">
        <v>1</v>
      </c>
      <c r="I45" s="50">
        <v>9.6999999999999993</v>
      </c>
      <c r="J45" s="50">
        <v>51.8</v>
      </c>
      <c r="K45" s="54">
        <v>1148</v>
      </c>
      <c r="L45" s="42"/>
    </row>
    <row r="46" spans="1:12" ht="14.4" x14ac:dyDescent="0.3">
      <c r="A46" s="23"/>
      <c r="B46" s="15"/>
      <c r="C46" s="11"/>
      <c r="D46" s="49" t="s">
        <v>60</v>
      </c>
      <c r="E46" s="41" t="s">
        <v>74</v>
      </c>
      <c r="F46" s="50">
        <v>100</v>
      </c>
      <c r="G46" s="50">
        <v>0.4</v>
      </c>
      <c r="H46" s="50"/>
      <c r="I46" s="50">
        <v>9.8000000000000007</v>
      </c>
      <c r="J46" s="50">
        <v>73.3</v>
      </c>
      <c r="K46" s="54">
        <v>976</v>
      </c>
      <c r="L46" s="42"/>
    </row>
    <row r="47" spans="1:12" ht="14.4" x14ac:dyDescent="0.3">
      <c r="A47" s="24"/>
      <c r="B47" s="17"/>
      <c r="C47" s="8"/>
      <c r="D47" s="18" t="s">
        <v>32</v>
      </c>
      <c r="E47" s="9"/>
      <c r="F47" s="19">
        <f>SUM(F40:F46)</f>
        <v>510</v>
      </c>
      <c r="G47" s="19">
        <f>SUM(G40:G46)</f>
        <v>18.18</v>
      </c>
      <c r="H47" s="19">
        <f>SUM(H40:H46)</f>
        <v>22</v>
      </c>
      <c r="I47" s="19">
        <f>SUM(I40:I46)</f>
        <v>80.650000000000006</v>
      </c>
      <c r="J47" s="19">
        <f>SUM(J40:J46)</f>
        <v>630.9</v>
      </c>
      <c r="K47" s="25"/>
      <c r="L47" s="19">
        <f>SUM(L40:L44)</f>
        <v>0</v>
      </c>
    </row>
    <row r="48" spans="1:12" ht="14.4" x14ac:dyDescent="0.3">
      <c r="A48" s="26">
        <f>A40</f>
        <v>1</v>
      </c>
      <c r="B48" s="13">
        <f>B40</f>
        <v>3</v>
      </c>
      <c r="C48" s="10" t="s">
        <v>24</v>
      </c>
      <c r="D48" s="7" t="s">
        <v>25</v>
      </c>
      <c r="E48" s="41" t="s">
        <v>100</v>
      </c>
      <c r="F48" s="50">
        <v>60</v>
      </c>
      <c r="G48" s="50">
        <v>0.72</v>
      </c>
      <c r="H48" s="50">
        <v>8</v>
      </c>
      <c r="I48" s="50">
        <v>4.4400000000000004</v>
      </c>
      <c r="J48" s="50">
        <v>58.2</v>
      </c>
      <c r="K48" s="53">
        <v>813</v>
      </c>
      <c r="L48" s="42"/>
    </row>
    <row r="49" spans="1:12" ht="14.4" x14ac:dyDescent="0.3">
      <c r="A49" s="23"/>
      <c r="B49" s="15"/>
      <c r="C49" s="11"/>
      <c r="D49" s="7" t="s">
        <v>26</v>
      </c>
      <c r="E49" s="41" t="s">
        <v>101</v>
      </c>
      <c r="F49" s="50">
        <v>200</v>
      </c>
      <c r="G49" s="50">
        <v>4.58</v>
      </c>
      <c r="H49" s="50">
        <v>11</v>
      </c>
      <c r="I49" s="50">
        <v>7.63</v>
      </c>
      <c r="J49" s="50">
        <v>147.5</v>
      </c>
      <c r="K49" s="54">
        <v>157</v>
      </c>
      <c r="L49" s="42"/>
    </row>
    <row r="50" spans="1:12" ht="14.4" x14ac:dyDescent="0.3">
      <c r="A50" s="23"/>
      <c r="B50" s="15"/>
      <c r="C50" s="11"/>
      <c r="D50" s="7" t="s">
        <v>27</v>
      </c>
      <c r="E50" s="41" t="s">
        <v>102</v>
      </c>
      <c r="F50" s="50">
        <v>90</v>
      </c>
      <c r="G50" s="50">
        <v>14.77</v>
      </c>
      <c r="H50" s="50">
        <v>19</v>
      </c>
      <c r="I50" s="50">
        <v>0.16</v>
      </c>
      <c r="J50" s="50">
        <v>164.6</v>
      </c>
      <c r="K50" s="55">
        <v>1308.04</v>
      </c>
      <c r="L50" s="42"/>
    </row>
    <row r="51" spans="1:12" ht="14.4" x14ac:dyDescent="0.3">
      <c r="A51" s="23"/>
      <c r="B51" s="15"/>
      <c r="C51" s="11"/>
      <c r="D51" s="7" t="s">
        <v>28</v>
      </c>
      <c r="E51" s="41" t="s">
        <v>103</v>
      </c>
      <c r="F51" s="50">
        <v>150</v>
      </c>
      <c r="G51" s="50">
        <v>3.17</v>
      </c>
      <c r="H51" s="50">
        <v>10</v>
      </c>
      <c r="I51" s="50">
        <v>28.29</v>
      </c>
      <c r="J51" s="50">
        <v>213.5</v>
      </c>
      <c r="K51" s="53">
        <v>997</v>
      </c>
      <c r="L51" s="42"/>
    </row>
    <row r="52" spans="1:12" ht="14.4" x14ac:dyDescent="0.3">
      <c r="A52" s="23"/>
      <c r="B52" s="15"/>
      <c r="C52" s="11"/>
      <c r="D52" s="7" t="s">
        <v>29</v>
      </c>
      <c r="E52" s="41" t="s">
        <v>104</v>
      </c>
      <c r="F52" s="50">
        <v>200</v>
      </c>
      <c r="G52" s="50">
        <v>0.46</v>
      </c>
      <c r="H52" s="42"/>
      <c r="I52" s="50">
        <v>27.49</v>
      </c>
      <c r="J52" s="50">
        <v>115.7</v>
      </c>
      <c r="K52" s="53">
        <v>928</v>
      </c>
      <c r="L52" s="42"/>
    </row>
    <row r="53" spans="1:12" ht="14.4" x14ac:dyDescent="0.3">
      <c r="A53" s="23"/>
      <c r="B53" s="15"/>
      <c r="C53" s="11"/>
      <c r="D53" s="7" t="s">
        <v>30</v>
      </c>
      <c r="E53" s="41" t="s">
        <v>38</v>
      </c>
      <c r="F53" s="50">
        <v>20</v>
      </c>
      <c r="G53" s="50">
        <v>2.14</v>
      </c>
      <c r="H53" s="50">
        <v>1</v>
      </c>
      <c r="I53" s="50">
        <v>8.6999999999999993</v>
      </c>
      <c r="J53" s="50">
        <v>54.8</v>
      </c>
      <c r="K53" s="53">
        <v>897</v>
      </c>
      <c r="L53" s="42"/>
    </row>
    <row r="54" spans="1:12" ht="14.4" x14ac:dyDescent="0.3">
      <c r="A54" s="23"/>
      <c r="B54" s="15"/>
      <c r="C54" s="11"/>
      <c r="D54" s="7" t="s">
        <v>31</v>
      </c>
      <c r="E54" s="41" t="s">
        <v>39</v>
      </c>
      <c r="F54" s="50">
        <v>20</v>
      </c>
      <c r="G54" s="50">
        <v>1.7</v>
      </c>
      <c r="H54" s="50">
        <v>1</v>
      </c>
      <c r="I54" s="50">
        <v>9.6999999999999993</v>
      </c>
      <c r="J54" s="50">
        <v>51.8</v>
      </c>
      <c r="K54" s="54">
        <v>1148</v>
      </c>
      <c r="L54" s="42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SUM(F48:F54)</f>
        <v>740</v>
      </c>
      <c r="G55" s="19">
        <f>SUM(G48:G54)</f>
        <v>27.540000000000003</v>
      </c>
      <c r="H55" s="19">
        <f>SUM(H48:H54)</f>
        <v>50</v>
      </c>
      <c r="I55" s="19">
        <f>SUM(I48:I54)</f>
        <v>86.41</v>
      </c>
      <c r="J55" s="19">
        <f>SUM(J48:J54)</f>
        <v>806.09999999999991</v>
      </c>
      <c r="K55" s="25"/>
      <c r="L55" s="19">
        <f>SUM(L48:L54)</f>
        <v>0</v>
      </c>
    </row>
    <row r="56" spans="1:12" ht="15.75" customHeight="1" thickBot="1" x14ac:dyDescent="0.3">
      <c r="A56" s="29">
        <f>A40</f>
        <v>1</v>
      </c>
      <c r="B56" s="30">
        <f>B40</f>
        <v>3</v>
      </c>
      <c r="C56" s="70" t="s">
        <v>4</v>
      </c>
      <c r="D56" s="71"/>
      <c r="E56" s="31"/>
      <c r="F56" s="32">
        <f>F47+F55</f>
        <v>1250</v>
      </c>
      <c r="G56" s="32">
        <f>G47+G55</f>
        <v>45.72</v>
      </c>
      <c r="H56" s="32">
        <f>H47+H55</f>
        <v>72</v>
      </c>
      <c r="I56" s="32">
        <f>I47+I55</f>
        <v>167.06</v>
      </c>
      <c r="J56" s="32">
        <f>J47+J55</f>
        <v>1437</v>
      </c>
      <c r="K56" s="32"/>
      <c r="L56" s="32">
        <f>L47+L55</f>
        <v>0</v>
      </c>
    </row>
    <row r="57" spans="1:12" s="66" customFormat="1" ht="15.75" customHeight="1" thickBot="1" x14ac:dyDescent="0.3">
      <c r="A57" s="67"/>
      <c r="B57" s="57"/>
      <c r="C57" s="58"/>
      <c r="D57" s="59"/>
      <c r="E57" s="60"/>
      <c r="F57" s="61"/>
      <c r="G57" s="61"/>
      <c r="H57" s="61"/>
      <c r="I57" s="61"/>
      <c r="J57" s="61"/>
      <c r="K57" s="62"/>
      <c r="L57" s="61"/>
    </row>
    <row r="58" spans="1:12" ht="14.4" x14ac:dyDescent="0.3">
      <c r="A58" s="20">
        <v>1</v>
      </c>
      <c r="B58" s="21">
        <v>4</v>
      </c>
      <c r="C58" s="22" t="s">
        <v>20</v>
      </c>
      <c r="D58" s="5" t="s">
        <v>21</v>
      </c>
      <c r="E58" s="39" t="s">
        <v>75</v>
      </c>
      <c r="F58" s="51">
        <v>90</v>
      </c>
      <c r="G58" s="51">
        <v>12</v>
      </c>
      <c r="H58" s="51">
        <v>10</v>
      </c>
      <c r="I58" s="51"/>
      <c r="J58" s="51">
        <v>162</v>
      </c>
      <c r="K58" s="68">
        <v>1027</v>
      </c>
      <c r="L58" s="40"/>
    </row>
    <row r="59" spans="1:12" ht="14.4" x14ac:dyDescent="0.3">
      <c r="A59" s="23"/>
      <c r="B59" s="15"/>
      <c r="C59" s="11"/>
      <c r="D59" s="6"/>
      <c r="E59" s="41" t="s">
        <v>41</v>
      </c>
      <c r="F59" s="50">
        <v>150</v>
      </c>
      <c r="G59" s="50">
        <v>3.31</v>
      </c>
      <c r="H59" s="50">
        <v>6</v>
      </c>
      <c r="I59" s="50">
        <v>22.17</v>
      </c>
      <c r="J59" s="50">
        <v>155</v>
      </c>
      <c r="K59" s="53">
        <v>995</v>
      </c>
      <c r="L59" s="79"/>
    </row>
    <row r="60" spans="1:12" ht="14.4" x14ac:dyDescent="0.3">
      <c r="A60" s="23"/>
      <c r="B60" s="15"/>
      <c r="C60" s="11"/>
      <c r="D60" s="7" t="s">
        <v>22</v>
      </c>
      <c r="E60" s="41" t="s">
        <v>64</v>
      </c>
      <c r="F60" s="50">
        <v>200</v>
      </c>
      <c r="G60" s="42"/>
      <c r="H60" s="42"/>
      <c r="I60" s="50">
        <v>11.18</v>
      </c>
      <c r="J60" s="50">
        <v>44.7</v>
      </c>
      <c r="K60" s="53">
        <v>854.01</v>
      </c>
      <c r="L60" s="42"/>
    </row>
    <row r="61" spans="1:12" ht="14.4" x14ac:dyDescent="0.3">
      <c r="A61" s="23"/>
      <c r="B61" s="15"/>
      <c r="C61" s="11"/>
      <c r="D61" s="7" t="s">
        <v>23</v>
      </c>
      <c r="E61" s="41" t="s">
        <v>38</v>
      </c>
      <c r="F61" s="50">
        <v>20</v>
      </c>
      <c r="G61" s="50">
        <v>2.14</v>
      </c>
      <c r="H61" s="50">
        <v>1</v>
      </c>
      <c r="I61" s="50">
        <v>8.6999999999999993</v>
      </c>
      <c r="J61" s="50">
        <v>54.8</v>
      </c>
      <c r="K61" s="53">
        <v>897</v>
      </c>
      <c r="L61" s="42"/>
    </row>
    <row r="62" spans="1:12" ht="14.4" x14ac:dyDescent="0.3">
      <c r="A62" s="23"/>
      <c r="B62" s="15"/>
      <c r="C62" s="11"/>
      <c r="D62" s="6"/>
      <c r="E62" s="41" t="s">
        <v>39</v>
      </c>
      <c r="F62" s="50">
        <v>20</v>
      </c>
      <c r="G62" s="50">
        <v>1.7</v>
      </c>
      <c r="H62" s="50">
        <v>1</v>
      </c>
      <c r="I62" s="50">
        <v>9.6999999999999993</v>
      </c>
      <c r="J62" s="50">
        <v>51.8</v>
      </c>
      <c r="K62" s="54">
        <v>1148</v>
      </c>
      <c r="L62" s="42"/>
    </row>
    <row r="63" spans="1:12" ht="14.4" x14ac:dyDescent="0.3">
      <c r="A63" s="23"/>
      <c r="B63" s="15"/>
      <c r="C63" s="11"/>
      <c r="D63" s="7" t="s">
        <v>50</v>
      </c>
      <c r="E63" s="41" t="s">
        <v>76</v>
      </c>
      <c r="F63" s="50">
        <v>40</v>
      </c>
      <c r="G63" s="50">
        <v>3</v>
      </c>
      <c r="H63" s="50">
        <v>4</v>
      </c>
      <c r="I63" s="50">
        <v>20.93</v>
      </c>
      <c r="J63" s="50">
        <v>162.80000000000001</v>
      </c>
      <c r="K63" s="54">
        <v>1141</v>
      </c>
      <c r="L63" s="42"/>
    </row>
    <row r="64" spans="1:12" ht="14.4" x14ac:dyDescent="0.3">
      <c r="A64" s="24"/>
      <c r="B64" s="17"/>
      <c r="C64" s="8"/>
      <c r="D64" s="18" t="s">
        <v>32</v>
      </c>
      <c r="E64" s="9"/>
      <c r="F64" s="19">
        <f>SUM(F58:F63)</f>
        <v>520</v>
      </c>
      <c r="G64" s="19">
        <f>SUM(G58:G61)</f>
        <v>17.45</v>
      </c>
      <c r="H64" s="19">
        <f>SUM(H58:H61)</f>
        <v>17</v>
      </c>
      <c r="I64" s="19">
        <f>SUM(I58:I63)</f>
        <v>72.680000000000007</v>
      </c>
      <c r="J64" s="19">
        <f>SUM(J58:J63)</f>
        <v>631.1</v>
      </c>
      <c r="K64" s="25"/>
      <c r="L64" s="19">
        <f>SUM(L58:L61)</f>
        <v>0</v>
      </c>
    </row>
    <row r="65" spans="1:12" ht="14.4" x14ac:dyDescent="0.3">
      <c r="A65" s="23">
        <v>1</v>
      </c>
      <c r="B65" s="15">
        <v>4</v>
      </c>
      <c r="C65" s="11" t="s">
        <v>24</v>
      </c>
      <c r="D65" s="7" t="s">
        <v>26</v>
      </c>
      <c r="E65" s="41" t="s">
        <v>51</v>
      </c>
      <c r="F65" s="50">
        <v>200</v>
      </c>
      <c r="G65" s="50">
        <v>2.02</v>
      </c>
      <c r="H65" s="50">
        <v>4</v>
      </c>
      <c r="I65" s="50">
        <v>12.62</v>
      </c>
      <c r="J65" s="50">
        <v>118</v>
      </c>
      <c r="K65" s="55">
        <v>1016</v>
      </c>
      <c r="L65" s="42"/>
    </row>
    <row r="66" spans="1:12" ht="14.4" x14ac:dyDescent="0.3">
      <c r="A66" s="23"/>
      <c r="B66" s="15"/>
      <c r="C66" s="11"/>
      <c r="D66" s="7" t="s">
        <v>27</v>
      </c>
      <c r="E66" s="41" t="s">
        <v>105</v>
      </c>
      <c r="F66" s="50">
        <v>90</v>
      </c>
      <c r="G66" s="50">
        <v>22.28</v>
      </c>
      <c r="H66" s="50">
        <v>8</v>
      </c>
      <c r="I66" s="50">
        <v>2.8</v>
      </c>
      <c r="J66" s="50">
        <v>159.5</v>
      </c>
      <c r="K66" s="54">
        <v>1168</v>
      </c>
      <c r="L66" s="42"/>
    </row>
    <row r="67" spans="1:12" ht="14.4" x14ac:dyDescent="0.3">
      <c r="A67" s="23"/>
      <c r="B67" s="15"/>
      <c r="C67" s="11"/>
      <c r="D67" s="7" t="s">
        <v>28</v>
      </c>
      <c r="E67" s="41" t="s">
        <v>40</v>
      </c>
      <c r="F67" s="50">
        <v>150</v>
      </c>
      <c r="G67" s="50">
        <v>6.47</v>
      </c>
      <c r="H67" s="50">
        <v>9</v>
      </c>
      <c r="I67" s="50">
        <v>33.96</v>
      </c>
      <c r="J67" s="50">
        <v>212.7</v>
      </c>
      <c r="K67" s="53">
        <v>516</v>
      </c>
      <c r="L67" s="42"/>
    </row>
    <row r="68" spans="1:12" ht="14.4" x14ac:dyDescent="0.3">
      <c r="A68" s="23"/>
      <c r="B68" s="15"/>
      <c r="C68" s="11"/>
      <c r="D68" s="7" t="s">
        <v>29</v>
      </c>
      <c r="E68" s="41" t="s">
        <v>106</v>
      </c>
      <c r="F68" s="50">
        <v>200</v>
      </c>
      <c r="G68" s="50"/>
      <c r="H68" s="42"/>
      <c r="I68" s="50">
        <v>19</v>
      </c>
      <c r="J68" s="50">
        <v>80</v>
      </c>
      <c r="K68" s="53">
        <v>706.03</v>
      </c>
      <c r="L68" s="42"/>
    </row>
    <row r="69" spans="1:12" ht="14.4" x14ac:dyDescent="0.3">
      <c r="A69" s="23"/>
      <c r="B69" s="15"/>
      <c r="C69" s="11"/>
      <c r="D69" s="7" t="s">
        <v>30</v>
      </c>
      <c r="E69" s="41" t="s">
        <v>38</v>
      </c>
      <c r="F69" s="50">
        <v>20</v>
      </c>
      <c r="G69" s="50">
        <v>2.14</v>
      </c>
      <c r="H69" s="50">
        <v>1</v>
      </c>
      <c r="I69" s="50">
        <v>8.6999999999999993</v>
      </c>
      <c r="J69" s="50">
        <v>54.8</v>
      </c>
      <c r="K69" s="53">
        <v>897</v>
      </c>
      <c r="L69" s="42"/>
    </row>
    <row r="70" spans="1:12" ht="14.4" x14ac:dyDescent="0.3">
      <c r="A70" s="23"/>
      <c r="B70" s="15"/>
      <c r="C70" s="11"/>
      <c r="D70" s="7" t="s">
        <v>31</v>
      </c>
      <c r="E70" s="41" t="s">
        <v>39</v>
      </c>
      <c r="F70" s="50">
        <v>20</v>
      </c>
      <c r="G70" s="50">
        <v>1.7</v>
      </c>
      <c r="H70" s="50">
        <v>1</v>
      </c>
      <c r="I70" s="50">
        <v>9.6999999999999993</v>
      </c>
      <c r="J70" s="50">
        <v>51.8</v>
      </c>
      <c r="K70" s="54">
        <v>1148</v>
      </c>
      <c r="L70" s="42"/>
    </row>
    <row r="71" spans="1:12" ht="14.4" x14ac:dyDescent="0.3">
      <c r="A71" s="23"/>
      <c r="B71" s="15"/>
      <c r="C71" s="11"/>
      <c r="D71" s="7" t="s">
        <v>50</v>
      </c>
      <c r="E71" s="41" t="s">
        <v>107</v>
      </c>
      <c r="F71" s="50">
        <v>70</v>
      </c>
      <c r="G71" s="50">
        <v>5.85</v>
      </c>
      <c r="H71" s="50">
        <v>5</v>
      </c>
      <c r="I71" s="50">
        <v>198.89</v>
      </c>
      <c r="J71" s="50">
        <v>135.30000000000001</v>
      </c>
      <c r="K71" s="54" t="s">
        <v>108</v>
      </c>
      <c r="L71" s="42"/>
    </row>
    <row r="72" spans="1:12" ht="14.4" x14ac:dyDescent="0.3">
      <c r="A72" s="24"/>
      <c r="B72" s="17"/>
      <c r="C72" s="8"/>
      <c r="D72" s="18" t="s">
        <v>32</v>
      </c>
      <c r="E72" s="9"/>
      <c r="F72" s="19">
        <f>SUM(F65:F71)</f>
        <v>750</v>
      </c>
      <c r="G72" s="19">
        <f>SUM(G65:G71)</f>
        <v>40.46</v>
      </c>
      <c r="H72" s="19">
        <f>SUM(H65:H71)</f>
        <v>28</v>
      </c>
      <c r="I72" s="19">
        <f>SUM(I65:I71)</f>
        <v>285.66999999999996</v>
      </c>
      <c r="J72" s="19">
        <f>SUM(J65:J71)</f>
        <v>812.09999999999991</v>
      </c>
      <c r="K72" s="25"/>
      <c r="L72" s="19">
        <f>SUM(L65:L71)</f>
        <v>0</v>
      </c>
    </row>
    <row r="73" spans="1:12" ht="15.75" customHeight="1" thickBot="1" x14ac:dyDescent="0.3">
      <c r="A73" s="29">
        <f>A58</f>
        <v>1</v>
      </c>
      <c r="B73" s="30">
        <f>B58</f>
        <v>4</v>
      </c>
      <c r="C73" s="70" t="s">
        <v>4</v>
      </c>
      <c r="D73" s="71"/>
      <c r="E73" s="31"/>
      <c r="F73" s="32">
        <f>F64+F72</f>
        <v>1270</v>
      </c>
      <c r="G73" s="32">
        <f>G64+G72</f>
        <v>57.91</v>
      </c>
      <c r="H73" s="32">
        <f>H64+H72</f>
        <v>45</v>
      </c>
      <c r="I73" s="32">
        <f>I64+I72</f>
        <v>358.34999999999997</v>
      </c>
      <c r="J73" s="32">
        <f>J64+J72</f>
        <v>1443.1999999999998</v>
      </c>
      <c r="K73" s="32"/>
      <c r="L73" s="32">
        <f>L64+L72</f>
        <v>0</v>
      </c>
    </row>
    <row r="74" spans="1:12" s="66" customFormat="1" ht="15.75" customHeight="1" thickBot="1" x14ac:dyDescent="0.3">
      <c r="A74" s="67"/>
      <c r="B74" s="57"/>
      <c r="C74" s="58"/>
      <c r="D74" s="59"/>
      <c r="E74" s="60"/>
      <c r="F74" s="61"/>
      <c r="G74" s="61"/>
      <c r="H74" s="61"/>
      <c r="I74" s="61"/>
      <c r="J74" s="61"/>
      <c r="K74" s="62"/>
      <c r="L74" s="61"/>
    </row>
    <row r="75" spans="1:12" ht="14.4" x14ac:dyDescent="0.3">
      <c r="A75" s="20">
        <v>1</v>
      </c>
      <c r="B75" s="21">
        <v>5</v>
      </c>
      <c r="C75" s="22" t="s">
        <v>20</v>
      </c>
      <c r="D75" s="5" t="s">
        <v>21</v>
      </c>
      <c r="E75" s="39" t="s">
        <v>77</v>
      </c>
      <c r="F75" s="51">
        <v>220</v>
      </c>
      <c r="G75" s="51">
        <v>14.04</v>
      </c>
      <c r="H75" s="51">
        <v>26</v>
      </c>
      <c r="I75" s="51">
        <v>51.61</v>
      </c>
      <c r="J75" s="51">
        <v>516.6</v>
      </c>
      <c r="K75" s="68">
        <v>1018</v>
      </c>
      <c r="L75" s="40"/>
    </row>
    <row r="76" spans="1:12" ht="14.4" x14ac:dyDescent="0.3">
      <c r="A76" s="23"/>
      <c r="B76" s="15"/>
      <c r="C76" s="11"/>
      <c r="D76" s="7" t="s">
        <v>22</v>
      </c>
      <c r="E76" s="41" t="s">
        <v>64</v>
      </c>
      <c r="F76" s="50">
        <v>200</v>
      </c>
      <c r="G76" s="42"/>
      <c r="H76" s="42"/>
      <c r="I76" s="50">
        <v>11.18</v>
      </c>
      <c r="J76" s="50">
        <v>44.7</v>
      </c>
      <c r="K76" s="53">
        <v>854.01</v>
      </c>
      <c r="L76" s="42"/>
    </row>
    <row r="77" spans="1:12" ht="14.4" x14ac:dyDescent="0.3">
      <c r="A77" s="23"/>
      <c r="B77" s="15"/>
      <c r="C77" s="11"/>
      <c r="D77" s="7" t="s">
        <v>23</v>
      </c>
      <c r="E77" s="41" t="s">
        <v>39</v>
      </c>
      <c r="F77" s="50">
        <v>20</v>
      </c>
      <c r="G77" s="50">
        <v>1.7</v>
      </c>
      <c r="H77" s="50">
        <v>1</v>
      </c>
      <c r="I77" s="50">
        <v>9.6999999999999993</v>
      </c>
      <c r="J77" s="50">
        <v>51.8</v>
      </c>
      <c r="K77" s="54">
        <v>1148</v>
      </c>
      <c r="L77" s="42"/>
    </row>
    <row r="78" spans="1:12" ht="14.4" x14ac:dyDescent="0.3">
      <c r="A78" s="23"/>
      <c r="B78" s="15"/>
      <c r="C78" s="11"/>
      <c r="D78" s="6"/>
      <c r="E78" s="41" t="s">
        <v>38</v>
      </c>
      <c r="F78" s="50">
        <v>20</v>
      </c>
      <c r="G78" s="50">
        <v>2.14</v>
      </c>
      <c r="H78" s="50">
        <v>1</v>
      </c>
      <c r="I78" s="50">
        <v>8.6999999999999993</v>
      </c>
      <c r="J78" s="50">
        <v>54.8</v>
      </c>
      <c r="K78" s="53">
        <v>897</v>
      </c>
      <c r="L78" s="42"/>
    </row>
    <row r="79" spans="1:12" ht="16.2" customHeight="1" x14ac:dyDescent="0.3">
      <c r="A79" s="23"/>
      <c r="B79" s="15"/>
      <c r="C79" s="11"/>
      <c r="D79" s="69" t="s">
        <v>78</v>
      </c>
      <c r="E79" s="41" t="s">
        <v>79</v>
      </c>
      <c r="F79" s="50">
        <v>40</v>
      </c>
      <c r="G79" s="50">
        <v>4.68</v>
      </c>
      <c r="H79" s="50">
        <v>6</v>
      </c>
      <c r="I79" s="50">
        <v>12.11</v>
      </c>
      <c r="J79" s="50">
        <v>116.1</v>
      </c>
      <c r="K79" s="53">
        <v>3</v>
      </c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SUM(F75:F79)</f>
        <v>500</v>
      </c>
      <c r="G80" s="19">
        <f>SUM(G75:G79)</f>
        <v>22.56</v>
      </c>
      <c r="H80" s="19">
        <f>SUM(H75:H79)</f>
        <v>34</v>
      </c>
      <c r="I80" s="19">
        <f>SUM(I75:I79)</f>
        <v>93.3</v>
      </c>
      <c r="J80" s="19">
        <f>SUM(J75:J79)</f>
        <v>784</v>
      </c>
      <c r="K80" s="25"/>
      <c r="L80" s="19">
        <f>SUM(L75:L79)</f>
        <v>0</v>
      </c>
    </row>
    <row r="81" spans="1:12" ht="14.4" x14ac:dyDescent="0.3">
      <c r="A81" s="26">
        <f>A75</f>
        <v>1</v>
      </c>
      <c r="B81" s="13">
        <f>B75</f>
        <v>5</v>
      </c>
      <c r="C81" s="10" t="s">
        <v>24</v>
      </c>
      <c r="D81" s="7" t="s">
        <v>25</v>
      </c>
      <c r="E81" s="41" t="s">
        <v>67</v>
      </c>
      <c r="F81" s="50">
        <v>60</v>
      </c>
      <c r="G81" s="50">
        <v>0.56999999999999995</v>
      </c>
      <c r="H81" s="42">
        <v>6</v>
      </c>
      <c r="I81" s="42">
        <v>7.97</v>
      </c>
      <c r="J81" s="50">
        <v>46.8</v>
      </c>
      <c r="K81" s="53">
        <v>817</v>
      </c>
      <c r="L81" s="42"/>
    </row>
    <row r="82" spans="1:12" ht="14.4" x14ac:dyDescent="0.3">
      <c r="A82" s="23"/>
      <c r="B82" s="15"/>
      <c r="C82" s="11"/>
      <c r="D82" s="7" t="s">
        <v>26</v>
      </c>
      <c r="E82" s="41" t="s">
        <v>109</v>
      </c>
      <c r="F82" s="50">
        <v>200</v>
      </c>
      <c r="G82" s="50">
        <v>3.86</v>
      </c>
      <c r="H82" s="50">
        <v>4</v>
      </c>
      <c r="I82" s="50">
        <v>17.149999999999999</v>
      </c>
      <c r="J82" s="50">
        <v>112.4</v>
      </c>
      <c r="K82" s="54">
        <v>139.04</v>
      </c>
      <c r="L82" s="42"/>
    </row>
    <row r="83" spans="1:12" ht="14.4" x14ac:dyDescent="0.3">
      <c r="A83" s="23"/>
      <c r="B83" s="15"/>
      <c r="C83" s="11"/>
      <c r="D83" s="7" t="s">
        <v>27</v>
      </c>
      <c r="E83" s="41" t="s">
        <v>110</v>
      </c>
      <c r="F83" s="50">
        <v>90</v>
      </c>
      <c r="G83" s="50">
        <v>14.27</v>
      </c>
      <c r="H83" s="50">
        <v>15</v>
      </c>
      <c r="I83" s="50">
        <v>10.51</v>
      </c>
      <c r="J83" s="50">
        <v>240.7</v>
      </c>
      <c r="K83" s="54">
        <v>1161</v>
      </c>
      <c r="L83" s="42"/>
    </row>
    <row r="84" spans="1:12" ht="14.4" x14ac:dyDescent="0.3">
      <c r="A84" s="23"/>
      <c r="B84" s="15"/>
      <c r="C84" s="11"/>
      <c r="D84" s="7" t="s">
        <v>28</v>
      </c>
      <c r="E84" s="41" t="s">
        <v>65</v>
      </c>
      <c r="F84" s="50">
        <v>150</v>
      </c>
      <c r="G84" s="50">
        <v>3.83</v>
      </c>
      <c r="H84" s="50">
        <v>6</v>
      </c>
      <c r="I84" s="50">
        <v>40.03</v>
      </c>
      <c r="J84" s="50">
        <v>227.7</v>
      </c>
      <c r="K84" s="53">
        <v>991</v>
      </c>
      <c r="L84" s="42"/>
    </row>
    <row r="85" spans="1:12" ht="14.4" x14ac:dyDescent="0.3">
      <c r="A85" s="23"/>
      <c r="B85" s="15"/>
      <c r="C85" s="11"/>
      <c r="D85" s="7" t="s">
        <v>29</v>
      </c>
      <c r="E85" s="41" t="s">
        <v>57</v>
      </c>
      <c r="F85" s="50">
        <v>200</v>
      </c>
      <c r="G85" s="50">
        <v>0.15</v>
      </c>
      <c r="H85" s="42"/>
      <c r="I85" s="50">
        <v>19.059999999999999</v>
      </c>
      <c r="J85" s="50">
        <v>78.400000000000006</v>
      </c>
      <c r="K85" s="53">
        <v>917.02</v>
      </c>
      <c r="L85" s="42"/>
    </row>
    <row r="86" spans="1:12" ht="14.4" x14ac:dyDescent="0.3">
      <c r="A86" s="23"/>
      <c r="B86" s="15"/>
      <c r="C86" s="11"/>
      <c r="D86" s="7" t="s">
        <v>30</v>
      </c>
      <c r="E86" s="41" t="s">
        <v>38</v>
      </c>
      <c r="F86" s="50">
        <v>20</v>
      </c>
      <c r="G86" s="50">
        <v>2.14</v>
      </c>
      <c r="H86" s="50">
        <v>1</v>
      </c>
      <c r="I86" s="50">
        <v>8.6999999999999993</v>
      </c>
      <c r="J86" s="50">
        <v>54.8</v>
      </c>
      <c r="K86" s="53">
        <v>897</v>
      </c>
      <c r="L86" s="42"/>
    </row>
    <row r="87" spans="1:12" ht="14.4" x14ac:dyDescent="0.3">
      <c r="A87" s="23"/>
      <c r="B87" s="15"/>
      <c r="C87" s="11"/>
      <c r="D87" s="7" t="s">
        <v>31</v>
      </c>
      <c r="E87" s="41" t="s">
        <v>39</v>
      </c>
      <c r="F87" s="50">
        <v>20</v>
      </c>
      <c r="G87" s="50">
        <v>1.7</v>
      </c>
      <c r="H87" s="50">
        <v>1</v>
      </c>
      <c r="I87" s="50">
        <v>9.6999999999999993</v>
      </c>
      <c r="J87" s="50">
        <v>51.8</v>
      </c>
      <c r="K87" s="54">
        <v>1148</v>
      </c>
      <c r="L87" s="42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SUM(F81:F87)</f>
        <v>740</v>
      </c>
      <c r="G88" s="19">
        <f>SUM(G81:G87)</f>
        <v>26.52</v>
      </c>
      <c r="H88" s="19">
        <f>SUM(H81:H87)</f>
        <v>33</v>
      </c>
      <c r="I88" s="19">
        <f>SUM(I81:I87)</f>
        <v>113.12</v>
      </c>
      <c r="J88" s="19">
        <f>SUM(J81:J87)</f>
        <v>812.5999999999998</v>
      </c>
      <c r="K88" s="25"/>
      <c r="L88" s="19">
        <f>SUM(L81:L87)</f>
        <v>0</v>
      </c>
    </row>
    <row r="89" spans="1:12" ht="15.75" customHeight="1" thickBot="1" x14ac:dyDescent="0.3">
      <c r="A89" s="29">
        <f>A75</f>
        <v>1</v>
      </c>
      <c r="B89" s="30">
        <f>B75</f>
        <v>5</v>
      </c>
      <c r="C89" s="70" t="s">
        <v>4</v>
      </c>
      <c r="D89" s="71"/>
      <c r="E89" s="31"/>
      <c r="F89" s="32">
        <f>F80+F88</f>
        <v>1240</v>
      </c>
      <c r="G89" s="32">
        <f>G80+G88</f>
        <v>49.08</v>
      </c>
      <c r="H89" s="32">
        <f>H80+H88</f>
        <v>67</v>
      </c>
      <c r="I89" s="32">
        <f>I80+I88</f>
        <v>206.42000000000002</v>
      </c>
      <c r="J89" s="32">
        <f>J80+J88</f>
        <v>1596.6</v>
      </c>
      <c r="K89" s="32"/>
      <c r="L89" s="32">
        <f>L80+L88</f>
        <v>0</v>
      </c>
    </row>
    <row r="90" spans="1:12" s="66" customFormat="1" ht="15.75" customHeight="1" thickBot="1" x14ac:dyDescent="0.3">
      <c r="A90" s="67"/>
      <c r="B90" s="57"/>
      <c r="C90" s="58"/>
      <c r="D90" s="59"/>
      <c r="E90" s="60"/>
      <c r="F90" s="61"/>
      <c r="G90" s="61"/>
      <c r="H90" s="61"/>
      <c r="I90" s="61"/>
      <c r="J90" s="61"/>
      <c r="K90" s="62"/>
      <c r="L90" s="61"/>
    </row>
    <row r="91" spans="1:12" ht="14.4" x14ac:dyDescent="0.3">
      <c r="A91" s="20">
        <v>2</v>
      </c>
      <c r="B91" s="21">
        <v>1</v>
      </c>
      <c r="C91" s="22" t="s">
        <v>20</v>
      </c>
      <c r="D91" s="5" t="s">
        <v>21</v>
      </c>
      <c r="E91" s="39" t="s">
        <v>80</v>
      </c>
      <c r="F91" s="51">
        <v>200</v>
      </c>
      <c r="G91" s="51">
        <v>13.79</v>
      </c>
      <c r="H91" s="51">
        <v>14</v>
      </c>
      <c r="I91" s="51">
        <v>42.75</v>
      </c>
      <c r="J91" s="51">
        <v>359</v>
      </c>
      <c r="K91" s="52">
        <v>302</v>
      </c>
      <c r="L91" s="40"/>
    </row>
    <row r="92" spans="1:12" ht="14.4" x14ac:dyDescent="0.3">
      <c r="A92" s="23"/>
      <c r="B92" s="15"/>
      <c r="C92" s="11"/>
      <c r="D92" s="7" t="s">
        <v>22</v>
      </c>
      <c r="E92" s="41" t="s">
        <v>81</v>
      </c>
      <c r="F92" s="50">
        <v>200</v>
      </c>
      <c r="G92" s="50">
        <v>0.09</v>
      </c>
      <c r="H92" s="50"/>
      <c r="I92" s="50">
        <v>20.260000000000002</v>
      </c>
      <c r="J92" s="50">
        <v>79.8</v>
      </c>
      <c r="K92" s="54">
        <v>483.03</v>
      </c>
      <c r="L92" s="42"/>
    </row>
    <row r="93" spans="1:12" ht="14.4" x14ac:dyDescent="0.3">
      <c r="A93" s="23"/>
      <c r="B93" s="15"/>
      <c r="C93" s="11"/>
      <c r="D93" s="7" t="s">
        <v>23</v>
      </c>
      <c r="E93" s="41" t="s">
        <v>39</v>
      </c>
      <c r="F93" s="50">
        <v>20</v>
      </c>
      <c r="G93" s="50">
        <v>1.7</v>
      </c>
      <c r="H93" s="50">
        <v>1</v>
      </c>
      <c r="I93" s="50">
        <v>9.6999999999999993</v>
      </c>
      <c r="J93" s="50">
        <v>51.8</v>
      </c>
      <c r="K93" s="54">
        <v>1148</v>
      </c>
      <c r="L93" s="42"/>
    </row>
    <row r="94" spans="1:12" ht="14.4" x14ac:dyDescent="0.3">
      <c r="A94" s="23"/>
      <c r="B94" s="15"/>
      <c r="C94" s="11"/>
      <c r="D94" s="6"/>
      <c r="E94" s="41" t="s">
        <v>38</v>
      </c>
      <c r="F94" s="50">
        <v>20</v>
      </c>
      <c r="G94" s="50">
        <v>2.14</v>
      </c>
      <c r="H94" s="50">
        <v>1</v>
      </c>
      <c r="I94" s="50">
        <v>8.6999999999999993</v>
      </c>
      <c r="J94" s="50">
        <v>54.8</v>
      </c>
      <c r="K94" s="53">
        <v>897</v>
      </c>
      <c r="L94" s="42"/>
    </row>
    <row r="95" spans="1:12" ht="39.6" x14ac:dyDescent="0.3">
      <c r="A95" s="23"/>
      <c r="B95" s="15"/>
      <c r="C95" s="11"/>
      <c r="D95" s="69" t="s">
        <v>42</v>
      </c>
      <c r="E95" s="41" t="s">
        <v>82</v>
      </c>
      <c r="F95" s="50">
        <v>125</v>
      </c>
      <c r="G95" s="50">
        <v>2.5099999999999998</v>
      </c>
      <c r="H95" s="50">
        <v>2</v>
      </c>
      <c r="I95" s="50">
        <v>4.4000000000000004</v>
      </c>
      <c r="J95" s="50">
        <v>132</v>
      </c>
      <c r="K95" s="53">
        <v>935.04</v>
      </c>
      <c r="L95" s="42"/>
    </row>
    <row r="96" spans="1:12" ht="14.4" x14ac:dyDescent="0.3">
      <c r="A96" s="24"/>
      <c r="B96" s="17"/>
      <c r="C96" s="8"/>
      <c r="D96" s="18" t="s">
        <v>32</v>
      </c>
      <c r="E96" s="9"/>
      <c r="F96" s="19">
        <f>SUM(F91:F95)</f>
        <v>565</v>
      </c>
      <c r="G96" s="19">
        <f>SUM(G91:G95)</f>
        <v>20.229999999999997</v>
      </c>
      <c r="H96" s="19">
        <f>SUM(H91:H95)</f>
        <v>18</v>
      </c>
      <c r="I96" s="19">
        <f>SUM(I91:I95)</f>
        <v>85.810000000000016</v>
      </c>
      <c r="J96" s="19">
        <f>SUM(J91:J95)</f>
        <v>677.4</v>
      </c>
      <c r="K96" s="25"/>
      <c r="L96" s="19">
        <f>SUM(L91:L95)</f>
        <v>0</v>
      </c>
    </row>
    <row r="97" spans="1:12" ht="14.4" x14ac:dyDescent="0.3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 t="s">
        <v>90</v>
      </c>
      <c r="F97" s="50">
        <v>60</v>
      </c>
      <c r="G97" s="50">
        <v>1.86</v>
      </c>
      <c r="H97" s="50"/>
      <c r="I97" s="50">
        <v>3.9</v>
      </c>
      <c r="J97" s="50">
        <v>24</v>
      </c>
      <c r="K97" s="53">
        <v>811</v>
      </c>
      <c r="L97" s="42"/>
    </row>
    <row r="98" spans="1:12" ht="14.4" x14ac:dyDescent="0.3">
      <c r="A98" s="23"/>
      <c r="B98" s="15"/>
      <c r="C98" s="11"/>
      <c r="D98" s="7" t="s">
        <v>26</v>
      </c>
      <c r="E98" s="41" t="s">
        <v>113</v>
      </c>
      <c r="F98" s="50">
        <v>200</v>
      </c>
      <c r="G98" s="50">
        <v>2.14</v>
      </c>
      <c r="H98" s="50">
        <v>3</v>
      </c>
      <c r="I98" s="50">
        <v>16.22</v>
      </c>
      <c r="J98" s="50">
        <v>104.1</v>
      </c>
      <c r="K98" s="54">
        <v>84</v>
      </c>
      <c r="L98" s="42"/>
    </row>
    <row r="99" spans="1:12" ht="14.4" x14ac:dyDescent="0.3">
      <c r="A99" s="23"/>
      <c r="B99" s="15"/>
      <c r="C99" s="11"/>
      <c r="D99" s="7" t="s">
        <v>27</v>
      </c>
      <c r="E99" s="41" t="s">
        <v>114</v>
      </c>
      <c r="F99" s="50">
        <v>90</v>
      </c>
      <c r="G99" s="50">
        <v>12.59</v>
      </c>
      <c r="H99" s="50">
        <v>11</v>
      </c>
      <c r="I99" s="42">
        <v>2.09</v>
      </c>
      <c r="J99" s="50">
        <v>113.8</v>
      </c>
      <c r="K99" s="55">
        <v>1436.04</v>
      </c>
      <c r="L99" s="42"/>
    </row>
    <row r="100" spans="1:12" ht="14.4" x14ac:dyDescent="0.3">
      <c r="A100" s="23"/>
      <c r="B100" s="15"/>
      <c r="C100" s="11"/>
      <c r="D100" s="7" t="s">
        <v>59</v>
      </c>
      <c r="E100" s="41" t="s">
        <v>44</v>
      </c>
      <c r="F100" s="50">
        <v>20</v>
      </c>
      <c r="G100" s="50">
        <v>0.12</v>
      </c>
      <c r="H100" s="50">
        <v>1</v>
      </c>
      <c r="I100" s="42">
        <v>1.1599999999999999</v>
      </c>
      <c r="J100" s="50">
        <v>11.1</v>
      </c>
      <c r="K100" s="55">
        <v>1126</v>
      </c>
      <c r="L100" s="42"/>
    </row>
    <row r="101" spans="1:12" ht="14.4" x14ac:dyDescent="0.3">
      <c r="A101" s="23"/>
      <c r="B101" s="15"/>
      <c r="C101" s="11"/>
      <c r="D101" s="7" t="s">
        <v>28</v>
      </c>
      <c r="E101" s="41" t="s">
        <v>40</v>
      </c>
      <c r="F101" s="50">
        <v>150</v>
      </c>
      <c r="G101" s="50">
        <v>6.47</v>
      </c>
      <c r="H101" s="50">
        <v>9</v>
      </c>
      <c r="I101" s="50">
        <v>33.96</v>
      </c>
      <c r="J101" s="50">
        <v>212.7</v>
      </c>
      <c r="K101" s="53">
        <v>516</v>
      </c>
      <c r="L101" s="42"/>
    </row>
    <row r="102" spans="1:12" ht="14.4" x14ac:dyDescent="0.3">
      <c r="A102" s="23"/>
      <c r="B102" s="15"/>
      <c r="C102" s="11"/>
      <c r="D102" s="7" t="s">
        <v>29</v>
      </c>
      <c r="E102" s="41" t="s">
        <v>104</v>
      </c>
      <c r="F102" s="50">
        <v>200</v>
      </c>
      <c r="G102" s="50">
        <v>0.46</v>
      </c>
      <c r="H102" s="42"/>
      <c r="I102" s="50">
        <v>27.49</v>
      </c>
      <c r="J102" s="50">
        <v>115.7</v>
      </c>
      <c r="K102" s="54">
        <v>928</v>
      </c>
      <c r="L102" s="42"/>
    </row>
    <row r="103" spans="1:12" ht="14.4" x14ac:dyDescent="0.3">
      <c r="A103" s="23"/>
      <c r="B103" s="15"/>
      <c r="C103" s="11"/>
      <c r="D103" s="7" t="s">
        <v>30</v>
      </c>
      <c r="E103" s="41" t="s">
        <v>38</v>
      </c>
      <c r="F103" s="50">
        <v>20</v>
      </c>
      <c r="G103" s="50">
        <v>2.14</v>
      </c>
      <c r="H103" s="50">
        <v>1</v>
      </c>
      <c r="I103" s="50">
        <v>8.6999999999999993</v>
      </c>
      <c r="J103" s="50">
        <v>54.8</v>
      </c>
      <c r="K103" s="53">
        <v>897</v>
      </c>
      <c r="L103" s="42"/>
    </row>
    <row r="104" spans="1:12" ht="14.4" x14ac:dyDescent="0.3">
      <c r="A104" s="23"/>
      <c r="B104" s="15"/>
      <c r="C104" s="11"/>
      <c r="D104" s="7" t="s">
        <v>31</v>
      </c>
      <c r="E104" s="41" t="s">
        <v>39</v>
      </c>
      <c r="F104" s="50">
        <v>20</v>
      </c>
      <c r="G104" s="50">
        <v>1.7</v>
      </c>
      <c r="H104" s="50">
        <v>1</v>
      </c>
      <c r="I104" s="50">
        <v>9.6999999999999993</v>
      </c>
      <c r="J104" s="50">
        <v>51.8</v>
      </c>
      <c r="K104" s="54">
        <v>1148</v>
      </c>
      <c r="L104" s="42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SUM(F97:F104)</f>
        <v>760</v>
      </c>
      <c r="G105" s="19">
        <f>SUM(G97:G104)</f>
        <v>27.48</v>
      </c>
      <c r="H105" s="19">
        <f>SUM(H97:H104)</f>
        <v>26</v>
      </c>
      <c r="I105" s="19">
        <f>SUM(I97:I104)</f>
        <v>103.22</v>
      </c>
      <c r="J105" s="19">
        <f>SUM(J97:J104)</f>
        <v>687.99999999999989</v>
      </c>
      <c r="K105" s="25"/>
      <c r="L105" s="19">
        <f>SUM(L97:L104)</f>
        <v>0</v>
      </c>
    </row>
    <row r="106" spans="1:12" ht="15" thickBot="1" x14ac:dyDescent="0.3">
      <c r="A106" s="29">
        <f>A91</f>
        <v>2</v>
      </c>
      <c r="B106" s="30">
        <f>B91</f>
        <v>1</v>
      </c>
      <c r="C106" s="70" t="s">
        <v>4</v>
      </c>
      <c r="D106" s="71"/>
      <c r="E106" s="31"/>
      <c r="F106" s="32">
        <f>F96+F105</f>
        <v>1325</v>
      </c>
      <c r="G106" s="32">
        <f>G96+G105</f>
        <v>47.709999999999994</v>
      </c>
      <c r="H106" s="32">
        <f>H96+H105</f>
        <v>44</v>
      </c>
      <c r="I106" s="32">
        <f>I96+I105</f>
        <v>189.03000000000003</v>
      </c>
      <c r="J106" s="32">
        <f>J96+J105</f>
        <v>1365.3999999999999</v>
      </c>
      <c r="K106" s="32"/>
      <c r="L106" s="32">
        <f>L96+L105</f>
        <v>0</v>
      </c>
    </row>
    <row r="107" spans="1:12" s="66" customFormat="1" ht="15" thickBot="1" x14ac:dyDescent="0.3">
      <c r="A107" s="57"/>
      <c r="B107" s="57"/>
      <c r="C107" s="58"/>
      <c r="D107" s="59"/>
      <c r="E107" s="60"/>
      <c r="F107" s="61"/>
      <c r="G107" s="61"/>
      <c r="H107" s="61"/>
      <c r="I107" s="61"/>
      <c r="J107" s="61"/>
      <c r="K107" s="62"/>
      <c r="L107" s="61"/>
    </row>
    <row r="108" spans="1:12" ht="14.4" x14ac:dyDescent="0.3">
      <c r="A108" s="14">
        <v>2</v>
      </c>
      <c r="B108" s="15">
        <v>2</v>
      </c>
      <c r="C108" s="22" t="s">
        <v>20</v>
      </c>
      <c r="D108" s="5" t="s">
        <v>21</v>
      </c>
      <c r="E108" s="39" t="s">
        <v>83</v>
      </c>
      <c r="F108" s="51">
        <v>90</v>
      </c>
      <c r="G108" s="51">
        <v>15.26</v>
      </c>
      <c r="H108" s="51">
        <v>13</v>
      </c>
      <c r="I108" s="51">
        <v>12.35</v>
      </c>
      <c r="J108" s="51">
        <v>229.3</v>
      </c>
      <c r="K108" s="65">
        <v>1085.01</v>
      </c>
      <c r="L108" s="40"/>
    </row>
    <row r="109" spans="1:12" ht="14.4" x14ac:dyDescent="0.3">
      <c r="A109" s="14"/>
      <c r="B109" s="15"/>
      <c r="C109" s="11"/>
      <c r="D109" s="6"/>
      <c r="E109" s="41" t="s">
        <v>84</v>
      </c>
      <c r="F109" s="50">
        <v>150</v>
      </c>
      <c r="G109" s="50">
        <v>3.02</v>
      </c>
      <c r="H109" s="50">
        <v>5</v>
      </c>
      <c r="I109" s="50">
        <v>24.29</v>
      </c>
      <c r="J109" s="50">
        <v>165</v>
      </c>
      <c r="K109" s="53">
        <v>518</v>
      </c>
      <c r="L109" s="42"/>
    </row>
    <row r="110" spans="1:12" ht="14.4" x14ac:dyDescent="0.3">
      <c r="A110" s="14"/>
      <c r="B110" s="15"/>
      <c r="C110" s="11"/>
      <c r="D110" s="7" t="s">
        <v>22</v>
      </c>
      <c r="E110" s="41" t="s">
        <v>48</v>
      </c>
      <c r="F110" s="50">
        <v>200</v>
      </c>
      <c r="G110" s="42"/>
      <c r="H110" s="42"/>
      <c r="I110" s="50">
        <v>14.97</v>
      </c>
      <c r="J110" s="50">
        <v>59.9</v>
      </c>
      <c r="K110" s="53">
        <v>828</v>
      </c>
      <c r="L110" s="42"/>
    </row>
    <row r="111" spans="1:12" ht="14.4" x14ac:dyDescent="0.3">
      <c r="A111" s="14"/>
      <c r="B111" s="15"/>
      <c r="C111" s="11"/>
      <c r="D111" s="7" t="s">
        <v>23</v>
      </c>
      <c r="E111" s="41" t="s">
        <v>39</v>
      </c>
      <c r="F111" s="50">
        <v>20</v>
      </c>
      <c r="G111" s="50">
        <v>1.7</v>
      </c>
      <c r="H111" s="50">
        <v>1</v>
      </c>
      <c r="I111" s="50">
        <v>9.6999999999999993</v>
      </c>
      <c r="J111" s="50">
        <v>51.8</v>
      </c>
      <c r="K111" s="54">
        <v>1148</v>
      </c>
      <c r="L111" s="42"/>
    </row>
    <row r="112" spans="1:12" ht="14.4" x14ac:dyDescent="0.3">
      <c r="A112" s="14"/>
      <c r="B112" s="15"/>
      <c r="C112" s="11"/>
      <c r="D112" s="7" t="s">
        <v>50</v>
      </c>
      <c r="E112" s="41" t="s">
        <v>85</v>
      </c>
      <c r="F112" s="50">
        <v>40</v>
      </c>
      <c r="G112" s="50">
        <v>5.48</v>
      </c>
      <c r="H112" s="50">
        <v>4</v>
      </c>
      <c r="I112" s="50">
        <v>6.36</v>
      </c>
      <c r="J112" s="50">
        <v>99.3</v>
      </c>
      <c r="K112" s="54">
        <v>806.13</v>
      </c>
      <c r="L112" s="42"/>
    </row>
    <row r="113" spans="1:12" ht="14.4" x14ac:dyDescent="0.3">
      <c r="A113" s="16"/>
      <c r="B113" s="17"/>
      <c r="C113" s="8"/>
      <c r="D113" s="18" t="s">
        <v>32</v>
      </c>
      <c r="E113" s="9"/>
      <c r="F113" s="19">
        <f>SUM(F108:F112)</f>
        <v>500</v>
      </c>
      <c r="G113" s="19">
        <f>SUM(G108:G112)</f>
        <v>25.46</v>
      </c>
      <c r="H113" s="19">
        <f>SUM(H108:H112)</f>
        <v>23</v>
      </c>
      <c r="I113" s="19">
        <f>SUM(I108:I112)</f>
        <v>67.67</v>
      </c>
      <c r="J113" s="19">
        <f>SUM(J108:J112)</f>
        <v>605.29999999999995</v>
      </c>
      <c r="K113" s="25"/>
      <c r="L113" s="19">
        <f>SUM(L108:L111)</f>
        <v>0</v>
      </c>
    </row>
    <row r="114" spans="1:12" ht="14.4" x14ac:dyDescent="0.3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 t="s">
        <v>111</v>
      </c>
      <c r="F114" s="50">
        <v>60</v>
      </c>
      <c r="G114" s="50">
        <v>0.77</v>
      </c>
      <c r="H114" s="50">
        <v>1</v>
      </c>
      <c r="I114" s="50">
        <v>18.010000000000002</v>
      </c>
      <c r="J114" s="50">
        <v>86.7</v>
      </c>
      <c r="K114" s="53">
        <v>45</v>
      </c>
      <c r="L114" s="42"/>
    </row>
    <row r="115" spans="1:12" ht="14.4" x14ac:dyDescent="0.3">
      <c r="A115" s="14"/>
      <c r="B115" s="15"/>
      <c r="C115" s="11"/>
      <c r="D115" s="7" t="s">
        <v>26</v>
      </c>
      <c r="E115" s="41" t="s">
        <v>112</v>
      </c>
      <c r="F115" s="50">
        <v>200</v>
      </c>
      <c r="G115" s="50">
        <v>1.9</v>
      </c>
      <c r="H115" s="50">
        <v>4</v>
      </c>
      <c r="I115" s="50">
        <v>16.010000000000002</v>
      </c>
      <c r="J115" s="50">
        <v>110.3</v>
      </c>
      <c r="K115" s="54">
        <v>115.03</v>
      </c>
      <c r="L115" s="42"/>
    </row>
    <row r="116" spans="1:12" ht="14.4" x14ac:dyDescent="0.3">
      <c r="A116" s="14"/>
      <c r="B116" s="15"/>
      <c r="C116" s="11"/>
      <c r="D116" s="7" t="s">
        <v>27</v>
      </c>
      <c r="E116" s="41" t="s">
        <v>55</v>
      </c>
      <c r="F116" s="50">
        <v>90</v>
      </c>
      <c r="G116" s="50">
        <v>0.82</v>
      </c>
      <c r="H116" s="50">
        <v>9</v>
      </c>
      <c r="I116" s="42">
        <v>6.48</v>
      </c>
      <c r="J116" s="50">
        <v>110</v>
      </c>
      <c r="K116" s="55">
        <v>1387.02</v>
      </c>
      <c r="L116" s="42"/>
    </row>
    <row r="117" spans="1:12" ht="14.4" x14ac:dyDescent="0.3">
      <c r="A117" s="14"/>
      <c r="B117" s="15"/>
      <c r="C117" s="11"/>
      <c r="D117" s="7" t="s">
        <v>28</v>
      </c>
      <c r="E117" s="41" t="s">
        <v>43</v>
      </c>
      <c r="F117" s="50">
        <v>150</v>
      </c>
      <c r="G117" s="50">
        <v>7.55</v>
      </c>
      <c r="H117" s="50">
        <v>10</v>
      </c>
      <c r="I117" s="50">
        <v>39.85</v>
      </c>
      <c r="J117" s="50">
        <v>240.8</v>
      </c>
      <c r="K117" s="53">
        <v>998</v>
      </c>
      <c r="L117" s="42"/>
    </row>
    <row r="118" spans="1:12" ht="14.4" x14ac:dyDescent="0.3">
      <c r="A118" s="14"/>
      <c r="B118" s="15"/>
      <c r="C118" s="11"/>
      <c r="D118" s="7" t="s">
        <v>29</v>
      </c>
      <c r="E118" s="41" t="s">
        <v>66</v>
      </c>
      <c r="F118" s="50">
        <v>200</v>
      </c>
      <c r="G118" s="50"/>
      <c r="H118" s="42"/>
      <c r="I118" s="50">
        <v>0.24</v>
      </c>
      <c r="J118" s="50">
        <v>1</v>
      </c>
      <c r="K118" s="54">
        <v>1473</v>
      </c>
      <c r="L118" s="42"/>
    </row>
    <row r="119" spans="1:12" ht="14.4" x14ac:dyDescent="0.3">
      <c r="A119" s="14"/>
      <c r="B119" s="15"/>
      <c r="C119" s="11"/>
      <c r="D119" s="7" t="s">
        <v>30</v>
      </c>
      <c r="E119" s="41" t="s">
        <v>38</v>
      </c>
      <c r="F119" s="50">
        <v>20</v>
      </c>
      <c r="G119" s="50">
        <v>2.14</v>
      </c>
      <c r="H119" s="50">
        <v>1</v>
      </c>
      <c r="I119" s="50">
        <v>8.6999999999999993</v>
      </c>
      <c r="J119" s="50">
        <v>54.8</v>
      </c>
      <c r="K119" s="53">
        <v>897</v>
      </c>
      <c r="L119" s="42"/>
    </row>
    <row r="120" spans="1:12" ht="14.4" x14ac:dyDescent="0.3">
      <c r="A120" s="14"/>
      <c r="B120" s="15"/>
      <c r="C120" s="11"/>
      <c r="D120" s="7" t="s">
        <v>31</v>
      </c>
      <c r="E120" s="41" t="s">
        <v>39</v>
      </c>
      <c r="F120" s="50">
        <v>20</v>
      </c>
      <c r="G120" s="50">
        <v>1.7</v>
      </c>
      <c r="H120" s="50">
        <v>1</v>
      </c>
      <c r="I120" s="50">
        <v>9.6999999999999993</v>
      </c>
      <c r="J120" s="50">
        <v>51.8</v>
      </c>
      <c r="K120" s="54">
        <v>1148</v>
      </c>
      <c r="L120" s="42"/>
    </row>
    <row r="121" spans="1:12" ht="14.4" x14ac:dyDescent="0.3">
      <c r="A121" s="16"/>
      <c r="B121" s="17"/>
      <c r="C121" s="8"/>
      <c r="D121" s="18" t="s">
        <v>32</v>
      </c>
      <c r="E121" s="9"/>
      <c r="F121" s="19">
        <f>SUM(F114:F120)</f>
        <v>740</v>
      </c>
      <c r="G121" s="19">
        <f>SUM(G114:G120)</f>
        <v>14.879999999999999</v>
      </c>
      <c r="H121" s="19">
        <f>SUM(H114:H120)</f>
        <v>26</v>
      </c>
      <c r="I121" s="19">
        <f>SUM(I114:I120)</f>
        <v>98.99</v>
      </c>
      <c r="J121" s="19">
        <f>SUM(J114:J120)</f>
        <v>655.39999999999986</v>
      </c>
      <c r="K121" s="25"/>
      <c r="L121" s="19">
        <f>SUM(L114:L120)</f>
        <v>0</v>
      </c>
    </row>
    <row r="122" spans="1:12" ht="15" thickBot="1" x14ac:dyDescent="0.3">
      <c r="A122" s="33">
        <f>A108</f>
        <v>2</v>
      </c>
      <c r="B122" s="33">
        <f>B108</f>
        <v>2</v>
      </c>
      <c r="C122" s="70" t="s">
        <v>4</v>
      </c>
      <c r="D122" s="71"/>
      <c r="E122" s="31"/>
      <c r="F122" s="32">
        <f>F113+F121</f>
        <v>1240</v>
      </c>
      <c r="G122" s="32">
        <f>G113+G121</f>
        <v>40.340000000000003</v>
      </c>
      <c r="H122" s="32">
        <f>H113+H121</f>
        <v>49</v>
      </c>
      <c r="I122" s="32">
        <f>I113+I121</f>
        <v>166.66</v>
      </c>
      <c r="J122" s="32">
        <f>J113+J121</f>
        <v>1260.6999999999998</v>
      </c>
      <c r="K122" s="32"/>
      <c r="L122" s="32">
        <f>L113+L121</f>
        <v>0</v>
      </c>
    </row>
    <row r="123" spans="1:12" s="66" customFormat="1" ht="15" thickBot="1" x14ac:dyDescent="0.3">
      <c r="A123" s="57"/>
      <c r="B123" s="57"/>
      <c r="C123" s="58"/>
      <c r="D123" s="59"/>
      <c r="E123" s="60"/>
      <c r="F123" s="61"/>
      <c r="G123" s="61"/>
      <c r="H123" s="61"/>
      <c r="I123" s="61"/>
      <c r="J123" s="61"/>
      <c r="K123" s="62"/>
      <c r="L123" s="61"/>
    </row>
    <row r="124" spans="1:12" ht="14.4" x14ac:dyDescent="0.3">
      <c r="A124" s="20">
        <v>2</v>
      </c>
      <c r="B124" s="21">
        <v>3</v>
      </c>
      <c r="C124" s="22" t="s">
        <v>20</v>
      </c>
      <c r="D124" s="5" t="s">
        <v>21</v>
      </c>
      <c r="E124" s="39" t="s">
        <v>86</v>
      </c>
      <c r="F124" s="51">
        <v>160</v>
      </c>
      <c r="G124" s="51">
        <v>16.170000000000002</v>
      </c>
      <c r="H124" s="51">
        <v>18</v>
      </c>
      <c r="I124" s="51">
        <v>4.0999999999999996</v>
      </c>
      <c r="J124" s="51">
        <v>243.8</v>
      </c>
      <c r="K124" s="65">
        <v>810</v>
      </c>
      <c r="L124" s="40"/>
    </row>
    <row r="125" spans="1:12" ht="14.4" x14ac:dyDescent="0.3">
      <c r="A125" s="23"/>
      <c r="B125" s="15"/>
      <c r="C125" s="11"/>
      <c r="D125" s="7" t="s">
        <v>22</v>
      </c>
      <c r="E125" s="41" t="s">
        <v>49</v>
      </c>
      <c r="F125" s="50">
        <v>200</v>
      </c>
      <c r="G125" s="50">
        <v>0.1</v>
      </c>
      <c r="H125" s="42"/>
      <c r="I125" s="50">
        <v>12.97</v>
      </c>
      <c r="J125" s="50">
        <v>59.9</v>
      </c>
      <c r="K125" s="53">
        <v>971</v>
      </c>
      <c r="L125" s="42"/>
    </row>
    <row r="126" spans="1:12" ht="15.75" customHeight="1" x14ac:dyDescent="0.3">
      <c r="A126" s="23"/>
      <c r="B126" s="15"/>
      <c r="C126" s="11"/>
      <c r="D126" s="7" t="s">
        <v>23</v>
      </c>
      <c r="E126" s="41" t="s">
        <v>38</v>
      </c>
      <c r="F126" s="50">
        <v>20</v>
      </c>
      <c r="G126" s="50">
        <v>2.14</v>
      </c>
      <c r="H126" s="50">
        <v>1</v>
      </c>
      <c r="I126" s="50">
        <v>8.6999999999999993</v>
      </c>
      <c r="J126" s="50">
        <v>54.8</v>
      </c>
      <c r="K126" s="53">
        <v>897</v>
      </c>
      <c r="L126" s="42"/>
    </row>
    <row r="127" spans="1:12" ht="14.4" x14ac:dyDescent="0.3">
      <c r="A127" s="23"/>
      <c r="B127" s="15"/>
      <c r="C127" s="11"/>
      <c r="D127" s="6"/>
      <c r="E127" s="41" t="s">
        <v>39</v>
      </c>
      <c r="F127" s="50">
        <v>20</v>
      </c>
      <c r="G127" s="50">
        <v>1.7</v>
      </c>
      <c r="H127" s="50">
        <v>1</v>
      </c>
      <c r="I127" s="50">
        <v>9.6999999999999993</v>
      </c>
      <c r="J127" s="50">
        <v>51.8</v>
      </c>
      <c r="K127" s="54">
        <v>1148</v>
      </c>
      <c r="L127" s="42"/>
    </row>
    <row r="128" spans="1:12" ht="14.4" x14ac:dyDescent="0.3">
      <c r="A128" s="23"/>
      <c r="B128" s="15"/>
      <c r="C128" s="11"/>
      <c r="D128" s="49" t="s">
        <v>78</v>
      </c>
      <c r="E128" s="41" t="s">
        <v>88</v>
      </c>
      <c r="F128" s="50">
        <v>30</v>
      </c>
      <c r="G128" s="50">
        <v>4.1900000000000004</v>
      </c>
      <c r="H128" s="50">
        <v>3</v>
      </c>
      <c r="I128" s="50">
        <v>10.29</v>
      </c>
      <c r="J128" s="50">
        <v>88.7</v>
      </c>
      <c r="K128" s="54">
        <v>810</v>
      </c>
      <c r="L128" s="42"/>
    </row>
    <row r="129" spans="1:12" ht="14.4" x14ac:dyDescent="0.3">
      <c r="A129" s="23"/>
      <c r="B129" s="15"/>
      <c r="C129" s="11"/>
      <c r="D129" s="49" t="s">
        <v>87</v>
      </c>
      <c r="E129" s="41" t="s">
        <v>74</v>
      </c>
      <c r="F129" s="50">
        <v>100</v>
      </c>
      <c r="G129" s="50">
        <v>0.4</v>
      </c>
      <c r="H129" s="42"/>
      <c r="I129" s="50">
        <v>9.8000000000000007</v>
      </c>
      <c r="J129" s="50">
        <v>73.3</v>
      </c>
      <c r="K129" s="53">
        <v>976</v>
      </c>
      <c r="L129" s="42"/>
    </row>
    <row r="130" spans="1:12" ht="14.4" x14ac:dyDescent="0.3">
      <c r="A130" s="24"/>
      <c r="B130" s="17"/>
      <c r="C130" s="8"/>
      <c r="D130" s="18" t="s">
        <v>32</v>
      </c>
      <c r="E130" s="9"/>
      <c r="F130" s="19">
        <f>SUM(F124:F129)</f>
        <v>530</v>
      </c>
      <c r="G130" s="19">
        <f>SUM(G124:G129)</f>
        <v>24.700000000000003</v>
      </c>
      <c r="H130" s="19">
        <f>SUM(H124:H129)</f>
        <v>23</v>
      </c>
      <c r="I130" s="19">
        <f>SUM(I124:I129)</f>
        <v>55.56</v>
      </c>
      <c r="J130" s="19">
        <f>SUM(J124:J129)</f>
        <v>572.29999999999995</v>
      </c>
      <c r="K130" s="25"/>
      <c r="L130" s="19">
        <f>SUM(L124:L129)</f>
        <v>0</v>
      </c>
    </row>
    <row r="131" spans="1:12" ht="14.4" x14ac:dyDescent="0.3">
      <c r="A131" s="26">
        <f>A124</f>
        <v>2</v>
      </c>
      <c r="B131" s="13">
        <f>B124</f>
        <v>3</v>
      </c>
      <c r="C131" s="10" t="s">
        <v>24</v>
      </c>
      <c r="D131" s="7" t="s">
        <v>25</v>
      </c>
      <c r="E131" s="41" t="s">
        <v>115</v>
      </c>
      <c r="F131" s="50">
        <v>60</v>
      </c>
      <c r="G131" s="50">
        <v>0.83</v>
      </c>
      <c r="H131" s="50">
        <v>1</v>
      </c>
      <c r="I131" s="50">
        <v>6.72</v>
      </c>
      <c r="J131" s="50">
        <v>36.799999999999997</v>
      </c>
      <c r="K131" s="54">
        <v>1163</v>
      </c>
      <c r="L131" s="42"/>
    </row>
    <row r="132" spans="1:12" ht="14.4" x14ac:dyDescent="0.3">
      <c r="A132" s="23"/>
      <c r="B132" s="15"/>
      <c r="C132" s="11"/>
      <c r="D132" s="7" t="s">
        <v>26</v>
      </c>
      <c r="E132" s="41" t="s">
        <v>116</v>
      </c>
      <c r="F132" s="50">
        <v>200</v>
      </c>
      <c r="G132" s="50">
        <v>3.03</v>
      </c>
      <c r="H132" s="50">
        <v>6</v>
      </c>
      <c r="I132" s="50">
        <v>13.87</v>
      </c>
      <c r="J132" s="50">
        <v>118</v>
      </c>
      <c r="K132" s="54">
        <v>1021</v>
      </c>
      <c r="L132" s="42"/>
    </row>
    <row r="133" spans="1:12" ht="14.4" x14ac:dyDescent="0.3">
      <c r="A133" s="23"/>
      <c r="B133" s="15"/>
      <c r="C133" s="11"/>
      <c r="D133" s="7" t="s">
        <v>27</v>
      </c>
      <c r="E133" s="41" t="s">
        <v>117</v>
      </c>
      <c r="F133" s="50">
        <v>90</v>
      </c>
      <c r="G133" s="50">
        <v>14.77</v>
      </c>
      <c r="H133" s="50">
        <v>19</v>
      </c>
      <c r="I133" s="50"/>
      <c r="J133" s="50">
        <v>164.6</v>
      </c>
      <c r="K133" s="53">
        <v>1308.02</v>
      </c>
      <c r="L133" s="42"/>
    </row>
    <row r="134" spans="1:12" ht="14.4" x14ac:dyDescent="0.3">
      <c r="A134" s="23"/>
      <c r="B134" s="15"/>
      <c r="C134" s="11"/>
      <c r="D134" s="7" t="s">
        <v>28</v>
      </c>
      <c r="E134" s="41" t="s">
        <v>118</v>
      </c>
      <c r="F134" s="50">
        <v>150</v>
      </c>
      <c r="G134" s="50">
        <v>3.31</v>
      </c>
      <c r="H134" s="50">
        <v>8</v>
      </c>
      <c r="I134" s="50">
        <v>27.17</v>
      </c>
      <c r="J134" s="50">
        <v>210</v>
      </c>
      <c r="K134" s="53">
        <v>995</v>
      </c>
      <c r="L134" s="42"/>
    </row>
    <row r="135" spans="1:12" ht="14.4" x14ac:dyDescent="0.3">
      <c r="A135" s="23"/>
      <c r="B135" s="15"/>
      <c r="C135" s="11"/>
      <c r="D135" s="7" t="s">
        <v>29</v>
      </c>
      <c r="E135" s="41" t="s">
        <v>119</v>
      </c>
      <c r="F135" s="50">
        <v>200</v>
      </c>
      <c r="G135" s="50">
        <v>0.6</v>
      </c>
      <c r="H135" s="42"/>
      <c r="I135" s="50">
        <v>4.26</v>
      </c>
      <c r="J135" s="50">
        <v>19.899999999999999</v>
      </c>
      <c r="K135" s="54">
        <v>1242</v>
      </c>
      <c r="L135" s="42"/>
    </row>
    <row r="136" spans="1:12" ht="14.4" x14ac:dyDescent="0.3">
      <c r="A136" s="23"/>
      <c r="B136" s="15"/>
      <c r="C136" s="11"/>
      <c r="D136" s="7" t="s">
        <v>30</v>
      </c>
      <c r="E136" s="41" t="s">
        <v>38</v>
      </c>
      <c r="F136" s="50">
        <v>20</v>
      </c>
      <c r="G136" s="50">
        <v>2.14</v>
      </c>
      <c r="H136" s="50">
        <v>1</v>
      </c>
      <c r="I136" s="50">
        <v>8.6999999999999993</v>
      </c>
      <c r="J136" s="50">
        <v>54.8</v>
      </c>
      <c r="K136" s="53">
        <v>897</v>
      </c>
      <c r="L136" s="42"/>
    </row>
    <row r="137" spans="1:12" ht="14.4" x14ac:dyDescent="0.3">
      <c r="A137" s="23"/>
      <c r="B137" s="15"/>
      <c r="C137" s="11"/>
      <c r="D137" s="7" t="s">
        <v>31</v>
      </c>
      <c r="E137" s="41" t="s">
        <v>39</v>
      </c>
      <c r="F137" s="50">
        <v>20</v>
      </c>
      <c r="G137" s="50">
        <v>1.7</v>
      </c>
      <c r="H137" s="50">
        <v>1</v>
      </c>
      <c r="I137" s="50">
        <v>9.6999999999999993</v>
      </c>
      <c r="J137" s="50">
        <v>51.8</v>
      </c>
      <c r="K137" s="54">
        <v>1148</v>
      </c>
      <c r="L137" s="42"/>
    </row>
    <row r="138" spans="1:12" ht="14.4" x14ac:dyDescent="0.3">
      <c r="A138" s="24"/>
      <c r="B138" s="17"/>
      <c r="C138" s="8"/>
      <c r="D138" s="18" t="s">
        <v>32</v>
      </c>
      <c r="E138" s="9"/>
      <c r="F138" s="19">
        <f>SUM(F131:F137)</f>
        <v>740</v>
      </c>
      <c r="G138" s="19">
        <f>SUM(G131:G137)</f>
        <v>26.38</v>
      </c>
      <c r="H138" s="19">
        <f>SUM(H131:H137)</f>
        <v>36</v>
      </c>
      <c r="I138" s="19">
        <f>SUM(I131:I137)</f>
        <v>70.42</v>
      </c>
      <c r="J138" s="19">
        <f>SUM(J131:J137)</f>
        <v>655.89999999999986</v>
      </c>
      <c r="K138" s="25"/>
      <c r="L138" s="19">
        <f>SUM(L131:L137)</f>
        <v>0</v>
      </c>
    </row>
    <row r="139" spans="1:12" ht="15" thickBot="1" x14ac:dyDescent="0.3">
      <c r="A139" s="29">
        <f>A124</f>
        <v>2</v>
      </c>
      <c r="B139" s="30">
        <f>B124</f>
        <v>3</v>
      </c>
      <c r="C139" s="70" t="s">
        <v>4</v>
      </c>
      <c r="D139" s="71"/>
      <c r="E139" s="31"/>
      <c r="F139" s="32">
        <f>F130+F138</f>
        <v>1270</v>
      </c>
      <c r="G139" s="32">
        <f>G130+G138</f>
        <v>51.08</v>
      </c>
      <c r="H139" s="32">
        <f>H130+H138</f>
        <v>59</v>
      </c>
      <c r="I139" s="32">
        <f>I130+I138</f>
        <v>125.98</v>
      </c>
      <c r="J139" s="32">
        <f>J130+J138</f>
        <v>1228.1999999999998</v>
      </c>
      <c r="K139" s="32"/>
      <c r="L139" s="32">
        <f>L130+L138</f>
        <v>0</v>
      </c>
    </row>
    <row r="140" spans="1:12" s="66" customFormat="1" ht="15" thickBot="1" x14ac:dyDescent="0.3">
      <c r="A140" s="67"/>
      <c r="B140" s="57"/>
      <c r="C140" s="58"/>
      <c r="D140" s="59"/>
      <c r="E140" s="60"/>
      <c r="F140" s="61"/>
      <c r="G140" s="61"/>
      <c r="H140" s="61"/>
      <c r="I140" s="61"/>
      <c r="J140" s="61"/>
      <c r="K140" s="62"/>
      <c r="L140" s="61"/>
    </row>
    <row r="141" spans="1:12" ht="14.4" x14ac:dyDescent="0.3">
      <c r="A141" s="20">
        <v>2</v>
      </c>
      <c r="B141" s="21">
        <v>4</v>
      </c>
      <c r="C141" s="22" t="s">
        <v>20</v>
      </c>
      <c r="D141" s="5" t="s">
        <v>21</v>
      </c>
      <c r="E141" s="39" t="s">
        <v>89</v>
      </c>
      <c r="F141" s="51">
        <v>90</v>
      </c>
      <c r="G141" s="51">
        <v>11.29</v>
      </c>
      <c r="H141" s="51">
        <v>34</v>
      </c>
      <c r="I141" s="51">
        <v>5.38</v>
      </c>
      <c r="J141" s="51">
        <v>368.8</v>
      </c>
      <c r="K141" s="65">
        <v>1050.01</v>
      </c>
      <c r="L141" s="40"/>
    </row>
    <row r="142" spans="1:12" ht="14.4" x14ac:dyDescent="0.3">
      <c r="A142" s="23"/>
      <c r="B142" s="15"/>
      <c r="C142" s="11"/>
      <c r="D142" s="8"/>
      <c r="E142" s="76" t="s">
        <v>58</v>
      </c>
      <c r="F142" s="77">
        <v>150</v>
      </c>
      <c r="G142" s="77">
        <v>3.35</v>
      </c>
      <c r="H142" s="77">
        <v>3</v>
      </c>
      <c r="I142" s="77">
        <v>35.01</v>
      </c>
      <c r="J142" s="77">
        <v>180.5</v>
      </c>
      <c r="K142" s="80">
        <v>512</v>
      </c>
      <c r="L142" s="79"/>
    </row>
    <row r="143" spans="1:12" ht="14.4" x14ac:dyDescent="0.3">
      <c r="A143" s="23"/>
      <c r="B143" s="15"/>
      <c r="C143" s="11"/>
      <c r="D143" s="6"/>
      <c r="E143" s="41" t="s">
        <v>90</v>
      </c>
      <c r="F143" s="50">
        <v>30</v>
      </c>
      <c r="G143" s="50">
        <v>0.93</v>
      </c>
      <c r="H143" s="50"/>
      <c r="I143" s="50">
        <v>1.95</v>
      </c>
      <c r="J143" s="50">
        <v>12</v>
      </c>
      <c r="K143" s="55">
        <v>811</v>
      </c>
      <c r="L143" s="42"/>
    </row>
    <row r="144" spans="1:12" ht="14.4" x14ac:dyDescent="0.3">
      <c r="A144" s="23"/>
      <c r="B144" s="15"/>
      <c r="C144" s="11"/>
      <c r="D144" s="7" t="s">
        <v>22</v>
      </c>
      <c r="E144" s="41" t="s">
        <v>53</v>
      </c>
      <c r="F144" s="50">
        <v>200</v>
      </c>
      <c r="G144" s="50">
        <v>0.06</v>
      </c>
      <c r="H144" s="42"/>
      <c r="I144" s="50">
        <v>15.16</v>
      </c>
      <c r="J144" s="50">
        <v>59.9</v>
      </c>
      <c r="K144" s="53">
        <v>686</v>
      </c>
      <c r="L144" s="42"/>
    </row>
    <row r="145" spans="1:12" ht="14.4" x14ac:dyDescent="0.3">
      <c r="A145" s="23"/>
      <c r="B145" s="15"/>
      <c r="C145" s="11"/>
      <c r="D145" s="7" t="s">
        <v>23</v>
      </c>
      <c r="E145" s="41" t="s">
        <v>38</v>
      </c>
      <c r="F145" s="50">
        <v>20</v>
      </c>
      <c r="G145" s="50">
        <v>2.14</v>
      </c>
      <c r="H145" s="50">
        <v>1</v>
      </c>
      <c r="I145" s="50">
        <v>8.6999999999999993</v>
      </c>
      <c r="J145" s="50">
        <v>54.8</v>
      </c>
      <c r="K145" s="53">
        <v>897</v>
      </c>
      <c r="L145" s="42"/>
    </row>
    <row r="146" spans="1:12" ht="14.4" x14ac:dyDescent="0.3">
      <c r="A146" s="23"/>
      <c r="B146" s="15"/>
      <c r="C146" s="11"/>
      <c r="D146" s="6"/>
      <c r="E146" s="41" t="s">
        <v>39</v>
      </c>
      <c r="F146" s="50">
        <v>20</v>
      </c>
      <c r="G146" s="50">
        <v>1.7</v>
      </c>
      <c r="H146" s="50">
        <v>1</v>
      </c>
      <c r="I146" s="50">
        <v>9.6999999999999993</v>
      </c>
      <c r="J146" s="50">
        <v>51.8</v>
      </c>
      <c r="K146" s="54">
        <v>1148</v>
      </c>
      <c r="L146" s="42"/>
    </row>
    <row r="147" spans="1:12" ht="14.4" x14ac:dyDescent="0.3">
      <c r="A147" s="24"/>
      <c r="B147" s="17"/>
      <c r="C147" s="8"/>
      <c r="D147" s="18" t="s">
        <v>32</v>
      </c>
      <c r="E147" s="9"/>
      <c r="F147" s="19">
        <f>SUM(F141:F146)</f>
        <v>510</v>
      </c>
      <c r="G147" s="19">
        <f>SUM(G141:G146)</f>
        <v>19.47</v>
      </c>
      <c r="H147" s="19">
        <f>SUM(H141:H146)</f>
        <v>39</v>
      </c>
      <c r="I147" s="19">
        <f>SUM(I141:I146)</f>
        <v>75.900000000000006</v>
      </c>
      <c r="J147" s="19">
        <f>SUM(J141:J146)</f>
        <v>727.79999999999984</v>
      </c>
      <c r="K147" s="25"/>
      <c r="L147" s="19">
        <f>SUM(L141:L146)</f>
        <v>0</v>
      </c>
    </row>
    <row r="148" spans="1:12" ht="14.4" x14ac:dyDescent="0.3">
      <c r="A148" s="23">
        <v>2</v>
      </c>
      <c r="B148" s="15">
        <v>4</v>
      </c>
      <c r="C148" s="11" t="s">
        <v>24</v>
      </c>
      <c r="D148" s="7" t="s">
        <v>26</v>
      </c>
      <c r="E148" s="41" t="s">
        <v>54</v>
      </c>
      <c r="F148" s="50">
        <v>200</v>
      </c>
      <c r="G148" s="50">
        <v>3.02</v>
      </c>
      <c r="H148" s="50">
        <v>5</v>
      </c>
      <c r="I148" s="50">
        <v>20.18</v>
      </c>
      <c r="J148" s="50">
        <v>110.4</v>
      </c>
      <c r="K148" s="54">
        <v>1030</v>
      </c>
      <c r="L148" s="42"/>
    </row>
    <row r="149" spans="1:12" ht="14.4" x14ac:dyDescent="0.3">
      <c r="A149" s="23"/>
      <c r="B149" s="15"/>
      <c r="C149" s="11"/>
      <c r="D149" s="7" t="s">
        <v>27</v>
      </c>
      <c r="E149" s="41" t="s">
        <v>120</v>
      </c>
      <c r="F149" s="50">
        <v>90</v>
      </c>
      <c r="G149" s="50">
        <v>16.47</v>
      </c>
      <c r="H149" s="50">
        <v>24</v>
      </c>
      <c r="I149" s="50">
        <v>8.1300000000000008</v>
      </c>
      <c r="J149" s="50">
        <v>314</v>
      </c>
      <c r="K149" s="55">
        <v>1699.07</v>
      </c>
      <c r="L149" s="42"/>
    </row>
    <row r="150" spans="1:12" ht="14.4" x14ac:dyDescent="0.3">
      <c r="A150" s="23"/>
      <c r="B150" s="15"/>
      <c r="C150" s="11"/>
      <c r="D150" s="7" t="s">
        <v>78</v>
      </c>
      <c r="E150" s="41" t="s">
        <v>121</v>
      </c>
      <c r="F150" s="50">
        <v>70</v>
      </c>
      <c r="G150" s="50">
        <v>0.41</v>
      </c>
      <c r="H150" s="50"/>
      <c r="I150" s="50">
        <v>13.92</v>
      </c>
      <c r="J150" s="50">
        <v>61.7</v>
      </c>
      <c r="K150" s="53">
        <v>677.06</v>
      </c>
      <c r="L150" s="42"/>
    </row>
    <row r="151" spans="1:12" ht="14.4" x14ac:dyDescent="0.3">
      <c r="A151" s="23"/>
      <c r="B151" s="15"/>
      <c r="C151" s="11"/>
      <c r="D151" s="7" t="s">
        <v>28</v>
      </c>
      <c r="E151" s="41" t="s">
        <v>122</v>
      </c>
      <c r="F151" s="50">
        <v>150</v>
      </c>
      <c r="G151" s="50">
        <v>6.47</v>
      </c>
      <c r="H151" s="50">
        <v>9</v>
      </c>
      <c r="I151" s="50">
        <v>33.96</v>
      </c>
      <c r="J151" s="50">
        <v>212.7</v>
      </c>
      <c r="K151" s="53">
        <v>516</v>
      </c>
      <c r="L151" s="42"/>
    </row>
    <row r="152" spans="1:12" ht="14.4" x14ac:dyDescent="0.3">
      <c r="A152" s="23"/>
      <c r="B152" s="15"/>
      <c r="C152" s="11"/>
      <c r="D152" s="7" t="s">
        <v>29</v>
      </c>
      <c r="E152" s="41" t="s">
        <v>56</v>
      </c>
      <c r="F152" s="50">
        <v>200</v>
      </c>
      <c r="G152" s="50">
        <v>0.68</v>
      </c>
      <c r="H152" s="42"/>
      <c r="I152" s="50">
        <v>25.63</v>
      </c>
      <c r="J152" s="50">
        <v>120.6</v>
      </c>
      <c r="K152" s="53">
        <v>705</v>
      </c>
      <c r="L152" s="42"/>
    </row>
    <row r="153" spans="1:12" ht="14.4" x14ac:dyDescent="0.3">
      <c r="A153" s="23"/>
      <c r="B153" s="15"/>
      <c r="C153" s="11"/>
      <c r="D153" s="7" t="s">
        <v>30</v>
      </c>
      <c r="E153" s="41" t="s">
        <v>38</v>
      </c>
      <c r="F153" s="50">
        <v>20</v>
      </c>
      <c r="G153" s="50">
        <v>2.14</v>
      </c>
      <c r="H153" s="50">
        <v>1</v>
      </c>
      <c r="I153" s="50">
        <v>8.6999999999999993</v>
      </c>
      <c r="J153" s="50">
        <v>54.8</v>
      </c>
      <c r="K153" s="53">
        <v>897</v>
      </c>
      <c r="L153" s="42"/>
    </row>
    <row r="154" spans="1:12" ht="14.4" x14ac:dyDescent="0.3">
      <c r="A154" s="23"/>
      <c r="B154" s="15"/>
      <c r="C154" s="11"/>
      <c r="D154" s="7" t="s">
        <v>31</v>
      </c>
      <c r="E154" s="41" t="s">
        <v>39</v>
      </c>
      <c r="F154" s="50">
        <v>20</v>
      </c>
      <c r="G154" s="50">
        <v>1.7</v>
      </c>
      <c r="H154" s="50">
        <v>1</v>
      </c>
      <c r="I154" s="50">
        <v>9.6999999999999993</v>
      </c>
      <c r="J154" s="50">
        <v>51.8</v>
      </c>
      <c r="K154" s="54">
        <v>1148</v>
      </c>
      <c r="L154" s="42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SUM(F148:F154)</f>
        <v>750</v>
      </c>
      <c r="G155" s="19">
        <f>SUM(G148:G154)</f>
        <v>30.889999999999997</v>
      </c>
      <c r="H155" s="19">
        <f>SUM(H148:H154)</f>
        <v>40</v>
      </c>
      <c r="I155" s="19">
        <f>SUM(I148:I154)</f>
        <v>120.22</v>
      </c>
      <c r="J155" s="19">
        <f>SUM(J148:J154)</f>
        <v>925.99999999999989</v>
      </c>
      <c r="K155" s="25"/>
      <c r="L155" s="19">
        <f>SUM(L148:L154)</f>
        <v>0</v>
      </c>
    </row>
    <row r="156" spans="1:12" ht="15" thickBot="1" x14ac:dyDescent="0.3">
      <c r="A156" s="29">
        <f>A141</f>
        <v>2</v>
      </c>
      <c r="B156" s="30">
        <f>B141</f>
        <v>4</v>
      </c>
      <c r="C156" s="70" t="s">
        <v>4</v>
      </c>
      <c r="D156" s="71"/>
      <c r="E156" s="31"/>
      <c r="F156" s="32">
        <f>F147+F155</f>
        <v>1260</v>
      </c>
      <c r="G156" s="32">
        <f>G147+G155</f>
        <v>50.36</v>
      </c>
      <c r="H156" s="32">
        <f>H147+H155</f>
        <v>79</v>
      </c>
      <c r="I156" s="32">
        <f>I147+I155</f>
        <v>196.12</v>
      </c>
      <c r="J156" s="32">
        <f>J147+J155</f>
        <v>1653.7999999999997</v>
      </c>
      <c r="K156" s="32"/>
      <c r="L156" s="32">
        <f>L147+L155</f>
        <v>0</v>
      </c>
    </row>
    <row r="157" spans="1:12" s="66" customFormat="1" ht="15" thickBot="1" x14ac:dyDescent="0.3">
      <c r="A157" s="67"/>
      <c r="B157" s="57"/>
      <c r="C157" s="58"/>
      <c r="D157" s="59"/>
      <c r="E157" s="60"/>
      <c r="F157" s="61"/>
      <c r="G157" s="61"/>
      <c r="H157" s="61"/>
      <c r="I157" s="61"/>
      <c r="J157" s="61"/>
      <c r="K157" s="62"/>
      <c r="L157" s="61"/>
    </row>
    <row r="158" spans="1:12" ht="14.4" x14ac:dyDescent="0.3">
      <c r="A158" s="20">
        <v>2</v>
      </c>
      <c r="B158" s="21">
        <v>5</v>
      </c>
      <c r="C158" s="22" t="s">
        <v>20</v>
      </c>
      <c r="D158" s="5" t="s">
        <v>21</v>
      </c>
      <c r="E158" s="39" t="s">
        <v>91</v>
      </c>
      <c r="F158" s="51">
        <v>90</v>
      </c>
      <c r="G158" s="51">
        <v>16.41</v>
      </c>
      <c r="H158" s="51">
        <v>21</v>
      </c>
      <c r="I158" s="51">
        <v>0.18</v>
      </c>
      <c r="J158" s="51">
        <v>182.9</v>
      </c>
      <c r="K158" s="68">
        <v>1308</v>
      </c>
      <c r="L158" s="40"/>
    </row>
    <row r="159" spans="1:12" ht="14.4" x14ac:dyDescent="0.3">
      <c r="A159" s="23"/>
      <c r="B159" s="15"/>
      <c r="C159" s="11"/>
      <c r="D159" s="8"/>
      <c r="E159" s="76" t="s">
        <v>92</v>
      </c>
      <c r="F159" s="77">
        <v>20</v>
      </c>
      <c r="G159" s="77">
        <v>0.14000000000000001</v>
      </c>
      <c r="H159" s="77">
        <v>1</v>
      </c>
      <c r="I159" s="77">
        <v>1.5</v>
      </c>
      <c r="J159" s="77">
        <v>15.7</v>
      </c>
      <c r="K159" s="78">
        <v>901</v>
      </c>
      <c r="L159" s="79"/>
    </row>
    <row r="160" spans="1:12" ht="14.4" x14ac:dyDescent="0.3">
      <c r="A160" s="23"/>
      <c r="B160" s="15"/>
      <c r="C160" s="11"/>
      <c r="D160" s="6"/>
      <c r="E160" s="41" t="s">
        <v>43</v>
      </c>
      <c r="F160" s="50">
        <v>150</v>
      </c>
      <c r="G160" s="50">
        <v>7.55</v>
      </c>
      <c r="H160" s="42">
        <v>10</v>
      </c>
      <c r="I160" s="50">
        <v>39.85</v>
      </c>
      <c r="J160" s="50">
        <v>240.8</v>
      </c>
      <c r="K160" s="54">
        <v>998</v>
      </c>
      <c r="L160" s="42"/>
    </row>
    <row r="161" spans="1:12" ht="14.4" x14ac:dyDescent="0.3">
      <c r="A161" s="23"/>
      <c r="B161" s="15"/>
      <c r="C161" s="11"/>
      <c r="D161" s="7" t="s">
        <v>22</v>
      </c>
      <c r="E161" s="41" t="s">
        <v>48</v>
      </c>
      <c r="F161" s="50">
        <v>200</v>
      </c>
      <c r="G161" s="42"/>
      <c r="H161" s="42"/>
      <c r="I161" s="50">
        <v>14.97</v>
      </c>
      <c r="J161" s="50">
        <v>59.9</v>
      </c>
      <c r="K161" s="53">
        <v>828</v>
      </c>
      <c r="L161" s="42"/>
    </row>
    <row r="162" spans="1:12" ht="14.4" x14ac:dyDescent="0.3">
      <c r="A162" s="23"/>
      <c r="B162" s="15"/>
      <c r="C162" s="11"/>
      <c r="D162" s="7" t="s">
        <v>23</v>
      </c>
      <c r="E162" s="41" t="s">
        <v>38</v>
      </c>
      <c r="F162" s="50">
        <v>20</v>
      </c>
      <c r="G162" s="50">
        <v>2.14</v>
      </c>
      <c r="H162" s="50">
        <v>1</v>
      </c>
      <c r="I162" s="50">
        <v>8.6999999999999993</v>
      </c>
      <c r="J162" s="50">
        <v>54.8</v>
      </c>
      <c r="K162" s="53">
        <v>897</v>
      </c>
      <c r="L162" s="42"/>
    </row>
    <row r="163" spans="1:12" ht="14.4" x14ac:dyDescent="0.3">
      <c r="A163" s="23"/>
      <c r="B163" s="15"/>
      <c r="C163" s="11"/>
      <c r="D163" s="6"/>
      <c r="E163" s="41" t="s">
        <v>39</v>
      </c>
      <c r="F163" s="50">
        <v>20</v>
      </c>
      <c r="G163" s="50">
        <v>1.7</v>
      </c>
      <c r="H163" s="50">
        <v>1</v>
      </c>
      <c r="I163" s="50">
        <v>9.6999999999999993</v>
      </c>
      <c r="J163" s="50">
        <v>51.8</v>
      </c>
      <c r="K163" s="54">
        <v>1148</v>
      </c>
      <c r="L163" s="42"/>
    </row>
    <row r="164" spans="1:12" ht="14.4" x14ac:dyDescent="0.3">
      <c r="A164" s="23"/>
      <c r="B164" s="15"/>
      <c r="C164" s="11"/>
      <c r="D164" s="69" t="s">
        <v>50</v>
      </c>
      <c r="E164" s="41" t="s">
        <v>93</v>
      </c>
      <c r="F164" s="50">
        <v>40</v>
      </c>
      <c r="G164" s="50">
        <v>1.56</v>
      </c>
      <c r="H164" s="50">
        <v>12</v>
      </c>
      <c r="I164" s="50">
        <v>25</v>
      </c>
      <c r="J164" s="50">
        <v>40</v>
      </c>
      <c r="K164" s="53">
        <v>450.02</v>
      </c>
      <c r="L164" s="42"/>
    </row>
    <row r="165" spans="1:12" ht="15.75" customHeight="1" x14ac:dyDescent="0.3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>SUM(G158:G164)</f>
        <v>29.5</v>
      </c>
      <c r="H165" s="19">
        <f>SUM(H158:H164)</f>
        <v>46</v>
      </c>
      <c r="I165" s="19">
        <f>SUM(I158:I164)</f>
        <v>99.9</v>
      </c>
      <c r="J165" s="19">
        <f>SUM(J158:J164)</f>
        <v>645.89999999999986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5</v>
      </c>
      <c r="C166" s="10" t="s">
        <v>24</v>
      </c>
      <c r="D166" s="7" t="s">
        <v>25</v>
      </c>
      <c r="E166" s="41" t="s">
        <v>123</v>
      </c>
      <c r="F166" s="50">
        <v>60</v>
      </c>
      <c r="G166" s="50">
        <v>0.94</v>
      </c>
      <c r="H166" s="50">
        <v>6</v>
      </c>
      <c r="I166" s="50">
        <v>5.08</v>
      </c>
      <c r="J166" s="50">
        <v>78.400000000000006</v>
      </c>
      <c r="K166" s="54">
        <v>1112</v>
      </c>
      <c r="L166" s="42"/>
    </row>
    <row r="167" spans="1:12" ht="14.4" x14ac:dyDescent="0.3">
      <c r="A167" s="23"/>
      <c r="B167" s="15"/>
      <c r="C167" s="11"/>
      <c r="D167" s="7" t="s">
        <v>26</v>
      </c>
      <c r="E167" s="41" t="s">
        <v>124</v>
      </c>
      <c r="F167" s="50">
        <v>200</v>
      </c>
      <c r="G167" s="50">
        <v>1.58</v>
      </c>
      <c r="H167" s="50">
        <v>3</v>
      </c>
      <c r="I167" s="50">
        <v>8.52</v>
      </c>
      <c r="J167" s="50">
        <v>96.5</v>
      </c>
      <c r="K167" s="54">
        <v>1181</v>
      </c>
      <c r="L167" s="42"/>
    </row>
    <row r="168" spans="1:12" ht="14.4" x14ac:dyDescent="0.3">
      <c r="A168" s="23"/>
      <c r="B168" s="15"/>
      <c r="C168" s="11"/>
      <c r="D168" s="7" t="s">
        <v>27</v>
      </c>
      <c r="E168" s="41" t="s">
        <v>63</v>
      </c>
      <c r="F168" s="50">
        <v>90</v>
      </c>
      <c r="G168" s="50">
        <v>16.940000000000001</v>
      </c>
      <c r="H168" s="50">
        <v>6</v>
      </c>
      <c r="I168" s="50">
        <v>5.93</v>
      </c>
      <c r="J168" s="50">
        <v>229.8</v>
      </c>
      <c r="K168" s="54">
        <v>1024</v>
      </c>
      <c r="L168" s="42"/>
    </row>
    <row r="169" spans="1:12" ht="14.4" x14ac:dyDescent="0.3">
      <c r="A169" s="23"/>
      <c r="B169" s="15"/>
      <c r="C169" s="11"/>
      <c r="D169" s="7" t="s">
        <v>28</v>
      </c>
      <c r="E169" s="41" t="s">
        <v>125</v>
      </c>
      <c r="F169" s="50">
        <v>150</v>
      </c>
      <c r="G169" s="50">
        <v>4.96</v>
      </c>
      <c r="H169" s="50">
        <v>5</v>
      </c>
      <c r="I169" s="50">
        <v>33.479999999999997</v>
      </c>
      <c r="J169" s="50">
        <v>199.9</v>
      </c>
      <c r="K169" s="55">
        <v>1000.02</v>
      </c>
      <c r="L169" s="42"/>
    </row>
    <row r="170" spans="1:12" ht="14.4" x14ac:dyDescent="0.3">
      <c r="A170" s="23"/>
      <c r="B170" s="15"/>
      <c r="C170" s="11"/>
      <c r="D170" s="7" t="s">
        <v>29</v>
      </c>
      <c r="E170" s="41" t="s">
        <v>126</v>
      </c>
      <c r="F170" s="50">
        <v>200</v>
      </c>
      <c r="G170" s="50">
        <v>0.31</v>
      </c>
      <c r="H170" s="42"/>
      <c r="I170" s="50">
        <v>30.8</v>
      </c>
      <c r="J170" s="50">
        <v>128.30000000000001</v>
      </c>
      <c r="K170" s="53">
        <v>633.02</v>
      </c>
      <c r="L170" s="42"/>
    </row>
    <row r="171" spans="1:12" ht="14.4" x14ac:dyDescent="0.3">
      <c r="A171" s="23"/>
      <c r="B171" s="15"/>
      <c r="C171" s="11"/>
      <c r="D171" s="7" t="s">
        <v>30</v>
      </c>
      <c r="E171" s="41" t="s">
        <v>38</v>
      </c>
      <c r="F171" s="50">
        <v>20</v>
      </c>
      <c r="G171" s="50">
        <v>2.14</v>
      </c>
      <c r="H171" s="50">
        <v>1</v>
      </c>
      <c r="I171" s="50">
        <v>8.6999999999999993</v>
      </c>
      <c r="J171" s="50">
        <v>54.8</v>
      </c>
      <c r="K171" s="53">
        <v>897</v>
      </c>
      <c r="L171" s="42"/>
    </row>
    <row r="172" spans="1:12" ht="14.4" x14ac:dyDescent="0.3">
      <c r="A172" s="23"/>
      <c r="B172" s="15"/>
      <c r="C172" s="11"/>
      <c r="D172" s="7" t="s">
        <v>31</v>
      </c>
      <c r="E172" s="41" t="s">
        <v>39</v>
      </c>
      <c r="F172" s="50">
        <v>20</v>
      </c>
      <c r="G172" s="50">
        <v>1.7</v>
      </c>
      <c r="H172" s="50">
        <v>1</v>
      </c>
      <c r="I172" s="50">
        <v>9.6999999999999993</v>
      </c>
      <c r="J172" s="50">
        <v>51.8</v>
      </c>
      <c r="K172" s="54">
        <v>1148</v>
      </c>
      <c r="L172" s="42"/>
    </row>
    <row r="173" spans="1:12" ht="14.4" x14ac:dyDescent="0.3">
      <c r="A173" s="24"/>
      <c r="B173" s="17"/>
      <c r="C173" s="8"/>
      <c r="D173" s="18" t="s">
        <v>32</v>
      </c>
      <c r="E173" s="9"/>
      <c r="F173" s="19">
        <f>SUM(F166:F172)</f>
        <v>740</v>
      </c>
      <c r="G173" s="19">
        <f>SUM(G166:G172)</f>
        <v>28.57</v>
      </c>
      <c r="H173" s="19">
        <f>SUM(H166:H172)</f>
        <v>22</v>
      </c>
      <c r="I173" s="19">
        <f>SUM(I166:I172)</f>
        <v>102.21000000000001</v>
      </c>
      <c r="J173" s="19">
        <f>SUM(J166:J172)</f>
        <v>839.5</v>
      </c>
      <c r="K173" s="25"/>
      <c r="L173" s="19">
        <f>SUM(L166:L172)</f>
        <v>0</v>
      </c>
    </row>
    <row r="174" spans="1:12" ht="15" thickBot="1" x14ac:dyDescent="0.3">
      <c r="A174" s="29">
        <f>A158</f>
        <v>2</v>
      </c>
      <c r="B174" s="30">
        <f>B158</f>
        <v>5</v>
      </c>
      <c r="C174" s="70" t="s">
        <v>4</v>
      </c>
      <c r="D174" s="71"/>
      <c r="E174" s="31"/>
      <c r="F174" s="32">
        <f>F165+F173</f>
        <v>1280</v>
      </c>
      <c r="G174" s="32">
        <f>G165+G173</f>
        <v>58.07</v>
      </c>
      <c r="H174" s="32">
        <f>H165+H173</f>
        <v>68</v>
      </c>
      <c r="I174" s="32">
        <f>I165+I173</f>
        <v>202.11</v>
      </c>
      <c r="J174" s="32">
        <f>J165+J173</f>
        <v>1485.3999999999999</v>
      </c>
      <c r="K174" s="32"/>
      <c r="L174" s="32">
        <f>L165+L173</f>
        <v>0</v>
      </c>
    </row>
    <row r="175" spans="1:12" ht="13.8" thickBot="1" x14ac:dyDescent="0.3">
      <c r="A175" s="27"/>
      <c r="B175" s="28"/>
      <c r="C175" s="72" t="s">
        <v>5</v>
      </c>
      <c r="D175" s="72"/>
      <c r="E175" s="72"/>
      <c r="F175" s="34">
        <f>(F21+F38+F56+F73+F89+F106+F122+F139+F156+F174)/(IF(F21=0,0,1)+IF(F38=0,0,1)+IF(F56=0,0,1)+IF(F73=0,0,1)+IF(F89=0,0,1)+IF(F106=0,0,1)+IF(F122=0,0,1)+IF(F139=0,0,1)+IF(F156=0,0,1)+IF(F174=0,0,1))</f>
        <v>1264.5</v>
      </c>
      <c r="G175" s="34">
        <f>(G21+G38+G56+G73+G89+G106+G122+G139+G156+G174)/(IF(G21=0,0,1)+IF(G38=0,0,1)+IF(G56=0,0,1)+IF(G73=0,0,1)+IF(G89=0,0,1)+IF(G106=0,0,1)+IF(G122=0,0,1)+IF(G139=0,0,1)+IF(G156=0,0,1)+IF(G174=0,0,1))</f>
        <v>48.881999999999991</v>
      </c>
      <c r="H175" s="34">
        <f>(H21+H38+H56+H73+H89+H106+H122+H139+H156+H174)/(IF(H21=0,0,1)+IF(H38=0,0,1)+IF(H56=0,0,1)+IF(H73=0,0,1)+IF(H89=0,0,1)+IF(H106=0,0,1)+IF(H122=0,0,1)+IF(H139=0,0,1)+IF(H156=0,0,1)+IF(H174=0,0,1))</f>
        <v>56.9</v>
      </c>
      <c r="I175" s="34">
        <f>(I21+I38+I56+I73+I89+I106+I122+I139+I156+I174)/(IF(I21=0,0,1)+IF(I38=0,0,1)+IF(I56=0,0,1)+IF(I73=0,0,1)+IF(I89=0,0,1)+IF(I106=0,0,1)+IF(I122=0,0,1)+IF(I139=0,0,1)+IF(I156=0,0,1)+IF(I174=0,0,1))</f>
        <v>201.36200000000002</v>
      </c>
      <c r="J175" s="34">
        <f>(J21+J38+J56+J73+J89+J106+J122+J139+J156+J174)/(IF(J21=0,0,1)+IF(J38=0,0,1)+IF(J56=0,0,1)+IF(J73=0,0,1)+IF(J89=0,0,1)+IF(J106=0,0,1)+IF(J122=0,0,1)+IF(J139=0,0,1)+IF(J156=0,0,1)+IF(J174=0,0,1))</f>
        <v>1427.1100000000001</v>
      </c>
      <c r="K175" s="34"/>
      <c r="L175" s="34" t="e">
        <f>(L21+L38+L56+L73+L89+L106+L122+L139+L156+L174)/(IF(L21=0,0,1)+IF(L38=0,0,1)+IF(L56=0,0,1)+IF(L73=0,0,1)+IF(L89=0,0,1)+IF(L106=0,0,1)+IF(L122=0,0,1)+IF(L139=0,0,1)+IF(L156=0,0,1)+IF(L174=0,0,1))</f>
        <v>#DIV/0!</v>
      </c>
    </row>
  </sheetData>
  <mergeCells count="14">
    <mergeCell ref="C1:E1"/>
    <mergeCell ref="H1:K1"/>
    <mergeCell ref="H2:K2"/>
    <mergeCell ref="C38:D38"/>
    <mergeCell ref="C56:D56"/>
    <mergeCell ref="C73:D73"/>
    <mergeCell ref="C89:D89"/>
    <mergeCell ref="C21:D21"/>
    <mergeCell ref="C175:E175"/>
    <mergeCell ref="C174:D174"/>
    <mergeCell ref="C106:D106"/>
    <mergeCell ref="C122:D122"/>
    <mergeCell ref="C139:D139"/>
    <mergeCell ref="C156:D15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Мельниченко Юлия</cp:lastModifiedBy>
  <dcterms:created xsi:type="dcterms:W3CDTF">2022-05-16T14:23:56Z</dcterms:created>
  <dcterms:modified xsi:type="dcterms:W3CDTF">2025-01-14T18:32:56Z</dcterms:modified>
</cp:coreProperties>
</file>